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25" windowWidth="18855" windowHeight="11190" activeTab="0"/>
  </bookViews>
  <sheets>
    <sheet name="1 кв" sheetId="1" r:id="rId1"/>
  </sheets>
  <definedNames>
    <definedName name="_xlnm.Print_Titles" localSheetId="0">'1 кв'!$5:$6</definedName>
  </definedNames>
  <calcPr fullCalcOnLoad="1"/>
</workbook>
</file>

<file path=xl/sharedStrings.xml><?xml version="1.0" encoding="utf-8"?>
<sst xmlns="http://schemas.openxmlformats.org/spreadsheetml/2006/main" count="45" uniqueCount="44">
  <si>
    <t>Наименование показателя</t>
  </si>
  <si>
    <t/>
  </si>
  <si>
    <t>ВСЕГО РАСХОДОВ:</t>
  </si>
  <si>
    <t xml:space="preserve">    </t>
  </si>
  <si>
    <t>Уточненная сводная бюджетная роспись (план)</t>
  </si>
  <si>
    <t>2</t>
  </si>
  <si>
    <t>3</t>
  </si>
  <si>
    <t>4</t>
  </si>
  <si>
    <t>5</t>
  </si>
  <si>
    <t>6</t>
  </si>
  <si>
    <t xml:space="preserve">    Муниципальная программа "Образование ЗАТО Александровск"</t>
  </si>
  <si>
    <t xml:space="preserve">      Подпрограмма 1 "Дошкольное образование"</t>
  </si>
  <si>
    <t xml:space="preserve">      Подпрограмма 2 "Общее образование"</t>
  </si>
  <si>
    <t xml:space="preserve">      Подпрограмма 3 "Дополнительное образование"</t>
  </si>
  <si>
    <t xml:space="preserve">      Подпрограмма 4 "Управление в сфере образования"</t>
  </si>
  <si>
    <t xml:space="preserve">      Подпрограмма 5 "Иные вопросы в сфере образования"</t>
  </si>
  <si>
    <t xml:space="preserve">    Муниципальная программа ЗАТО Александровск "Формирование современной городской среды на территории ЗАТО  Александровск" на 2018 - 2022 годы</t>
  </si>
  <si>
    <t xml:space="preserve">    Муниципальная программа "Культура, спорт и молодежная политика ЗАТО Александровск"</t>
  </si>
  <si>
    <t xml:space="preserve">      Подпрограмма 1 "Управление культурой, спортом и молодежной политикой"</t>
  </si>
  <si>
    <t xml:space="preserve">      Подпрограмма 2 "Молодежь и развитие физической культуры и спорта"</t>
  </si>
  <si>
    <t xml:space="preserve">      Подпрограмма 3 "Культура"</t>
  </si>
  <si>
    <t xml:space="preserve">    Муниципальная программа  "Дорожная деятельность и комплексная безопасность ЗАТО Александровск"</t>
  </si>
  <si>
    <t xml:space="preserve">      Подпрограмма 1 "Автомобильные дороги ЗАТО Александровск"</t>
  </si>
  <si>
    <t xml:space="preserve">      Подпрограмма 2 "Организация транспортного обслуживания населения на территории ЗАТО Александровск"</t>
  </si>
  <si>
    <t xml:space="preserve">      Подпрограмма 3 "Общественная безопасность"</t>
  </si>
  <si>
    <t xml:space="preserve">      Подпрограмма 4 "Защита от чрезвычайных ситуаций  и гражданская оборона"</t>
  </si>
  <si>
    <t xml:space="preserve">      Подпрограмма 5 "Мобилизационная подготовка в ЗАТО Александровск"</t>
  </si>
  <si>
    <t xml:space="preserve">    Муниципальная программа "Муниципальное управление и гражданское общество ЗАТО Александровск"</t>
  </si>
  <si>
    <t xml:space="preserve">      Подпрограмма 1 "Административное управление и контроль"</t>
  </si>
  <si>
    <t xml:space="preserve">      Подпрограмма 2 "Централизация учетно-расчетных функций муниципальных организаций"</t>
  </si>
  <si>
    <t xml:space="preserve">      Подпрограмма 3 "Обслуживание органов местного самоуправления"</t>
  </si>
  <si>
    <t xml:space="preserve">      Подпрограмма 4 "Многофункциональный  центр"</t>
  </si>
  <si>
    <t xml:space="preserve">      Подпрограмма 5 "Архивное дело"</t>
  </si>
  <si>
    <t xml:space="preserve">      Подпрограмма 6 "Управление развитием информационного общества"</t>
  </si>
  <si>
    <t xml:space="preserve">      Подпрограмма 7 "Управление муниципальными финансами"</t>
  </si>
  <si>
    <t xml:space="preserve">    Муниципальная программа ЗАТО Александровск "Содержание и развитие системы жилищно-коммунального хозяйства, управление муниципальным имуществом ЗАТО Александровск"</t>
  </si>
  <si>
    <t xml:space="preserve">      Подпрограмма 1 "Содержание и эффективное использование объектов жилищно-коммунальной инфраструктуры ЗАТО Александровск"</t>
  </si>
  <si>
    <t xml:space="preserve">      Подпрограмма 2 "Управление муниципальным имуществом  ЗАТО Александровск"</t>
  </si>
  <si>
    <t xml:space="preserve">      Подпрограмма 4 "Управление жилищно-коммунальным хозяйством и капитальным строительством объектов инфраструктуры ЗАТО Александровск"</t>
  </si>
  <si>
    <t>Анализ исполнения местного бюджета ЗАТО Александровск за 2 квартал 2021 года</t>
  </si>
  <si>
    <t>Отклонение от плана (гр.3-гр.4)</t>
  </si>
  <si>
    <t>% исполнения</t>
  </si>
  <si>
    <t>Исполнено за 2 кв 2021 года</t>
  </si>
  <si>
    <t>Утверждено решением Совета депутатов от 20.05.2021 № 28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</si>
</sst>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20" borderId="0">
      <alignment horizontal="left"/>
      <protection/>
    </xf>
    <xf numFmtId="0" fontId="32" fillId="0" borderId="0">
      <alignment wrapText="1"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0" borderId="1">
      <alignment vertical="center" wrapText="1"/>
      <protection/>
    </xf>
    <xf numFmtId="49" fontId="32" fillId="0" borderId="1">
      <alignment vertical="center" wrapText="1"/>
      <protection/>
    </xf>
    <xf numFmtId="0" fontId="34" fillId="0" borderId="1">
      <alignment horizontal="left"/>
      <protection/>
    </xf>
    <xf numFmtId="0" fontId="32" fillId="0" borderId="0">
      <alignment/>
      <protection/>
    </xf>
    <xf numFmtId="0" fontId="32" fillId="0" borderId="0">
      <alignment horizontal="left" wrapText="1"/>
      <protection/>
    </xf>
    <xf numFmtId="0" fontId="32" fillId="0" borderId="1">
      <alignment horizontal="center" vertical="center" wrapText="1"/>
      <protection/>
    </xf>
    <xf numFmtId="49" fontId="32" fillId="0" borderId="1">
      <alignment horizontal="center" vertical="top" shrinkToFit="1"/>
      <protection/>
    </xf>
    <xf numFmtId="0" fontId="31" fillId="0" borderId="0">
      <alignment/>
      <protection/>
    </xf>
    <xf numFmtId="4" fontId="32" fillId="0" borderId="1">
      <alignment horizontal="right" vertical="top" shrinkToFit="1"/>
      <protection/>
    </xf>
    <xf numFmtId="4" fontId="34" fillId="21" borderId="1">
      <alignment horizontal="right" vertical="top" shrinkToFit="1"/>
      <protection/>
    </xf>
    <xf numFmtId="10" fontId="32" fillId="0" borderId="1">
      <alignment horizontal="right" vertical="top" shrinkToFit="1"/>
      <protection/>
    </xf>
    <xf numFmtId="10" fontId="34" fillId="21" borderId="1">
      <alignment horizontal="right" vertical="top" shrinkToFit="1"/>
      <protection/>
    </xf>
    <xf numFmtId="0" fontId="30" fillId="0" borderId="0">
      <alignment/>
      <protection/>
    </xf>
    <xf numFmtId="0" fontId="34" fillId="0" borderId="1">
      <alignment vertical="top" wrapText="1"/>
      <protection/>
    </xf>
    <xf numFmtId="4" fontId="34" fillId="22" borderId="1">
      <alignment horizontal="right" vertical="top" shrinkToFit="1"/>
      <protection/>
    </xf>
    <xf numFmtId="10" fontId="34" fillId="22" borderId="1">
      <alignment horizontal="right" vertical="top" shrinkToFit="1"/>
      <protection/>
    </xf>
    <xf numFmtId="0" fontId="34" fillId="0" borderId="1">
      <alignment vertical="top" wrapText="1"/>
      <protection/>
    </xf>
    <xf numFmtId="0" fontId="34" fillId="0" borderId="1">
      <alignment vertical="top" wrapText="1"/>
      <protection/>
    </xf>
    <xf numFmtId="4" fontId="34" fillId="22" borderId="1">
      <alignment horizontal="right" vertical="top" shrinkToFit="1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2" applyNumberFormat="0" applyAlignment="0" applyProtection="0"/>
    <xf numFmtId="0" fontId="36" fillId="30" borderId="3" applyNumberFormat="0" applyAlignment="0" applyProtection="0"/>
    <xf numFmtId="0" fontId="37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0" fillId="0" borderId="0" xfId="56" applyNumberFormat="1" applyProtection="1">
      <alignment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50" fillId="0" borderId="12" xfId="44" applyFont="1" applyBorder="1" applyAlignment="1" applyProtection="1">
      <alignment horizontal="center" vertical="center" wrapText="1"/>
      <protection locked="0"/>
    </xf>
    <xf numFmtId="0" fontId="50" fillId="0" borderId="0" xfId="47" applyNumberFormat="1" applyFont="1" applyAlignment="1" applyProtection="1">
      <alignment horizontal="left"/>
      <protection/>
    </xf>
    <xf numFmtId="0" fontId="50" fillId="0" borderId="0" xfId="40" applyFont="1" applyAlignment="1" applyProtection="1">
      <alignment horizontal="right" vertical="center" wrapText="1"/>
      <protection locked="0"/>
    </xf>
    <xf numFmtId="0" fontId="50" fillId="0" borderId="0" xfId="47" applyNumberFormat="1" applyFont="1" applyAlignment="1" applyProtection="1">
      <alignment horizontal="right" vertical="center"/>
      <protection/>
    </xf>
    <xf numFmtId="0" fontId="50" fillId="0" borderId="0" xfId="48" applyFont="1" applyAlignment="1" applyProtection="1">
      <alignment horizontal="right" vertical="center" wrapText="1"/>
      <protection locked="0"/>
    </xf>
    <xf numFmtId="0" fontId="50" fillId="0" borderId="0" xfId="48" applyNumberFormat="1" applyFont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 vertical="center"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51" fillId="0" borderId="1" xfId="54" applyNumberFormat="1" applyFont="1" applyFill="1" applyAlignment="1" applyProtection="1">
      <alignment vertical="top" wrapText="1"/>
      <protection/>
    </xf>
    <xf numFmtId="4" fontId="51" fillId="0" borderId="1" xfId="58" applyFont="1" applyFill="1" applyAlignment="1" applyProtection="1">
      <alignment horizontal="right" vertical="center" shrinkToFit="1"/>
      <protection/>
    </xf>
    <xf numFmtId="0" fontId="52" fillId="7" borderId="1" xfId="54" applyNumberFormat="1" applyFont="1" applyFill="1" applyAlignment="1" applyProtection="1">
      <alignment vertical="top" wrapText="1"/>
      <protection/>
    </xf>
    <xf numFmtId="4" fontId="52" fillId="7" borderId="13" xfId="58" applyFont="1" applyFill="1" applyBorder="1" applyAlignment="1" applyProtection="1">
      <alignment horizontal="right" vertical="center" shrinkToFit="1"/>
      <protection/>
    </xf>
    <xf numFmtId="4" fontId="2" fillId="0" borderId="0" xfId="0" applyNumberFormat="1" applyFont="1" applyAlignment="1" applyProtection="1">
      <alignment horizontal="right" vertical="center"/>
      <protection locked="0"/>
    </xf>
    <xf numFmtId="0" fontId="52" fillId="0" borderId="0" xfId="42" applyNumberFormat="1" applyFont="1" applyProtection="1">
      <alignment horizontal="center"/>
      <protection/>
    </xf>
    <xf numFmtId="0" fontId="52" fillId="0" borderId="0" xfId="42" applyFont="1" applyProtection="1">
      <alignment horizontal="center"/>
      <protection locked="0"/>
    </xf>
    <xf numFmtId="4" fontId="51" fillId="0" borderId="1" xfId="55" applyNumberFormat="1" applyFont="1" applyFill="1" applyAlignment="1" applyProtection="1">
      <alignment horizontal="right" vertical="center" shrinkToFit="1"/>
      <protection/>
    </xf>
    <xf numFmtId="4" fontId="51" fillId="35" borderId="1" xfId="52" applyNumberFormat="1" applyFont="1" applyFill="1" applyAlignment="1" applyProtection="1">
      <alignment horizontal="right" vertical="center" shrinkToFit="1"/>
      <protection/>
    </xf>
    <xf numFmtId="4" fontId="52" fillId="7" borderId="1" xfId="52" applyNumberFormat="1" applyFont="1" applyFill="1" applyAlignment="1" applyProtection="1">
      <alignment horizontal="right" vertical="center" shrinkToFit="1"/>
      <protection/>
    </xf>
    <xf numFmtId="4" fontId="52" fillId="7" borderId="1" xfId="55" applyNumberFormat="1" applyFont="1" applyFill="1" applyAlignment="1" applyProtection="1">
      <alignment horizontal="right" vertical="center" shrinkToFit="1"/>
      <protection/>
    </xf>
    <xf numFmtId="4" fontId="33" fillId="7" borderId="1" xfId="55" applyNumberFormat="1" applyFont="1" applyFill="1" applyAlignment="1" applyProtection="1">
      <alignment horizontal="right" vertical="center" shrinkToFi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50" fillId="0" borderId="0" xfId="40" applyNumberFormat="1" applyFont="1" applyProtection="1">
      <alignment wrapText="1"/>
      <protection/>
    </xf>
    <xf numFmtId="0" fontId="50" fillId="0" borderId="0" xfId="40" applyFont="1" applyProtection="1">
      <alignment wrapText="1"/>
      <protection locked="0"/>
    </xf>
    <xf numFmtId="0" fontId="53" fillId="0" borderId="0" xfId="41" applyNumberFormat="1" applyFont="1" applyProtection="1">
      <alignment horizontal="center" wrapText="1"/>
      <protection/>
    </xf>
    <xf numFmtId="0" fontId="53" fillId="0" borderId="0" xfId="41" applyFont="1" applyProtection="1">
      <alignment horizontal="center" wrapText="1"/>
      <protection locked="0"/>
    </xf>
    <xf numFmtId="0" fontId="52" fillId="0" borderId="0" xfId="42" applyNumberFormat="1" applyFont="1" applyProtection="1">
      <alignment horizontal="center"/>
      <protection/>
    </xf>
    <xf numFmtId="0" fontId="52" fillId="0" borderId="0" xfId="42" applyFont="1" applyProtection="1">
      <alignment horizontal="center"/>
      <protection locked="0"/>
    </xf>
    <xf numFmtId="0" fontId="50" fillId="0" borderId="0" xfId="48" applyNumberFormat="1" applyFont="1" applyProtection="1">
      <alignment horizontal="left" wrapText="1"/>
      <protection/>
    </xf>
    <xf numFmtId="0" fontId="50" fillId="0" borderId="0" xfId="48" applyFont="1" applyProtection="1">
      <alignment horizontal="left" wrapText="1"/>
      <protection locked="0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52" fillId="0" borderId="18" xfId="44" applyNumberFormat="1" applyFont="1" applyBorder="1" applyAlignment="1" applyProtection="1">
      <alignment horizontal="left" vertical="center" wrapText="1"/>
      <protection/>
    </xf>
    <xf numFmtId="0" fontId="52" fillId="0" borderId="13" xfId="44" applyFont="1" applyBorder="1" applyAlignment="1" applyProtection="1">
      <alignment horizontal="left" vertical="center" wrapText="1"/>
      <protection locked="0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60" xfId="60"/>
    <cellStyle name="xl61" xfId="61"/>
    <cellStyle name="xl64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40" sqref="B40"/>
    </sheetView>
  </sheetViews>
  <sheetFormatPr defaultColWidth="9.140625" defaultRowHeight="15" outlineLevelRow="1"/>
  <cols>
    <col min="1" max="1" width="40.00390625" style="10" customWidth="1"/>
    <col min="2" max="3" width="17.140625" style="11" customWidth="1"/>
    <col min="4" max="4" width="16.57421875" style="11" customWidth="1"/>
    <col min="5" max="5" width="17.57421875" style="11" customWidth="1"/>
    <col min="6" max="6" width="16.140625" style="11" customWidth="1"/>
    <col min="7" max="7" width="9.140625" style="1" customWidth="1"/>
    <col min="8" max="8" width="12.421875" style="1" bestFit="1" customWidth="1"/>
    <col min="9" max="16384" width="9.140625" style="1" customWidth="1"/>
  </cols>
  <sheetData>
    <row r="1" spans="1:7" ht="15" customHeight="1" hidden="1">
      <c r="A1" s="27"/>
      <c r="B1" s="28"/>
      <c r="C1" s="6"/>
      <c r="D1" s="7"/>
      <c r="E1" s="7"/>
      <c r="F1" s="7"/>
      <c r="G1" s="2"/>
    </row>
    <row r="2" spans="1:7" ht="15.75" customHeight="1">
      <c r="A2" s="29"/>
      <c r="B2" s="30"/>
      <c r="C2" s="30"/>
      <c r="D2" s="30"/>
      <c r="E2" s="30"/>
      <c r="F2" s="30"/>
      <c r="G2" s="2"/>
    </row>
    <row r="3" spans="1:7" ht="15.75" customHeight="1">
      <c r="A3" s="31" t="s">
        <v>39</v>
      </c>
      <c r="B3" s="32"/>
      <c r="C3" s="32"/>
      <c r="D3" s="32"/>
      <c r="E3" s="32"/>
      <c r="F3" s="32"/>
      <c r="G3" s="2"/>
    </row>
    <row r="4" spans="1:7" ht="15.75" customHeight="1">
      <c r="A4" s="18"/>
      <c r="B4" s="19"/>
      <c r="C4" s="19"/>
      <c r="D4" s="19"/>
      <c r="E4" s="19"/>
      <c r="F4" s="19"/>
      <c r="G4" s="2"/>
    </row>
    <row r="5" spans="1:7" ht="49.5" customHeight="1">
      <c r="A5" s="37" t="s">
        <v>0</v>
      </c>
      <c r="B5" s="35" t="s">
        <v>43</v>
      </c>
      <c r="C5" s="25" t="s">
        <v>4</v>
      </c>
      <c r="D5" s="25" t="s">
        <v>42</v>
      </c>
      <c r="E5" s="25" t="s">
        <v>40</v>
      </c>
      <c r="F5" s="25" t="s">
        <v>41</v>
      </c>
      <c r="G5" s="2"/>
    </row>
    <row r="6" spans="1:7" ht="56.25" customHeight="1">
      <c r="A6" s="38"/>
      <c r="B6" s="36"/>
      <c r="C6" s="26"/>
      <c r="D6" s="26"/>
      <c r="E6" s="26"/>
      <c r="F6" s="26"/>
      <c r="G6" s="2"/>
    </row>
    <row r="7" spans="1:7" ht="15">
      <c r="A7" s="4">
        <v>1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2"/>
    </row>
    <row r="8" spans="1:7" ht="66.75" customHeight="1">
      <c r="A8" s="15" t="s">
        <v>10</v>
      </c>
      <c r="B8" s="22">
        <v>1974961126.2</v>
      </c>
      <c r="C8" s="23">
        <v>1974449726.2</v>
      </c>
      <c r="D8" s="24">
        <v>1071469267.3</v>
      </c>
      <c r="E8" s="16">
        <f aca="true" t="shared" si="0" ref="E8:E25">C8-D8</f>
        <v>902980458.9000001</v>
      </c>
      <c r="F8" s="16">
        <f aca="true" t="shared" si="1" ref="F8:F25">D8/C8*100</f>
        <v>54.26672824747661</v>
      </c>
      <c r="G8" s="2"/>
    </row>
    <row r="9" spans="1:7" ht="41.25" customHeight="1" outlineLevel="1">
      <c r="A9" s="13" t="s">
        <v>11</v>
      </c>
      <c r="B9" s="21">
        <v>717870726.15</v>
      </c>
      <c r="C9" s="20">
        <v>717870726.15</v>
      </c>
      <c r="D9" s="20">
        <v>398107367.04</v>
      </c>
      <c r="E9" s="14">
        <f>C9-D9</f>
        <v>319763359.10999995</v>
      </c>
      <c r="F9" s="14">
        <f t="shared" si="1"/>
        <v>55.4566933206878</v>
      </c>
      <c r="G9" s="2"/>
    </row>
    <row r="10" spans="1:7" ht="40.5" customHeight="1" outlineLevel="1">
      <c r="A10" s="13" t="s">
        <v>12</v>
      </c>
      <c r="B10" s="21">
        <v>665519311.25</v>
      </c>
      <c r="C10" s="20">
        <v>665519311.25</v>
      </c>
      <c r="D10" s="20">
        <v>352036009.47</v>
      </c>
      <c r="E10" s="14">
        <f t="shared" si="0"/>
        <v>313483301.78</v>
      </c>
      <c r="F10" s="14">
        <f t="shared" si="1"/>
        <v>52.89643794239337</v>
      </c>
      <c r="G10" s="2"/>
    </row>
    <row r="11" spans="1:7" ht="40.5" customHeight="1" outlineLevel="1">
      <c r="A11" s="13" t="s">
        <v>13</v>
      </c>
      <c r="B11" s="21">
        <v>362771807.34</v>
      </c>
      <c r="C11" s="20">
        <v>362771807.34</v>
      </c>
      <c r="D11" s="20">
        <v>207660535.8</v>
      </c>
      <c r="E11" s="14">
        <f t="shared" si="0"/>
        <v>155111271.53999996</v>
      </c>
      <c r="F11" s="14">
        <f t="shared" si="1"/>
        <v>57.24274367477919</v>
      </c>
      <c r="G11" s="2"/>
    </row>
    <row r="12" spans="1:7" ht="54" customHeight="1" outlineLevel="1">
      <c r="A12" s="13" t="s">
        <v>14</v>
      </c>
      <c r="B12" s="21">
        <v>65330920.34</v>
      </c>
      <c r="C12" s="20">
        <v>64819520.34</v>
      </c>
      <c r="D12" s="20">
        <v>28582350.38</v>
      </c>
      <c r="E12" s="14">
        <f t="shared" si="0"/>
        <v>36237169.96000001</v>
      </c>
      <c r="F12" s="14">
        <f t="shared" si="1"/>
        <v>44.095282146606515</v>
      </c>
      <c r="G12" s="2"/>
    </row>
    <row r="13" spans="1:7" ht="39.75" customHeight="1" outlineLevel="1">
      <c r="A13" s="13" t="s">
        <v>15</v>
      </c>
      <c r="B13" s="21">
        <v>163468361.12</v>
      </c>
      <c r="C13" s="20">
        <v>163468361.12</v>
      </c>
      <c r="D13" s="20">
        <v>85083004.61</v>
      </c>
      <c r="E13" s="14">
        <f t="shared" si="0"/>
        <v>78385356.51</v>
      </c>
      <c r="F13" s="14">
        <f t="shared" si="1"/>
        <v>52.048606853984225</v>
      </c>
      <c r="G13" s="2"/>
    </row>
    <row r="14" spans="1:7" ht="80.25" customHeight="1" outlineLevel="1">
      <c r="A14" s="15" t="s">
        <v>16</v>
      </c>
      <c r="B14" s="22">
        <v>318785676.5</v>
      </c>
      <c r="C14" s="23">
        <v>320247037.64</v>
      </c>
      <c r="D14" s="23">
        <v>37192902.32</v>
      </c>
      <c r="E14" s="16">
        <f t="shared" si="0"/>
        <v>283054135.32</v>
      </c>
      <c r="F14" s="16">
        <f t="shared" si="1"/>
        <v>11.613816194549702</v>
      </c>
      <c r="G14" s="2"/>
    </row>
    <row r="15" spans="1:7" ht="54" customHeight="1" outlineLevel="1">
      <c r="A15" s="15" t="s">
        <v>17</v>
      </c>
      <c r="B15" s="22">
        <v>281249651.59</v>
      </c>
      <c r="C15" s="23">
        <v>281249651.59</v>
      </c>
      <c r="D15" s="23">
        <v>139289542.66</v>
      </c>
      <c r="E15" s="16">
        <f t="shared" si="0"/>
        <v>141960108.92999998</v>
      </c>
      <c r="F15" s="16">
        <f t="shared" si="1"/>
        <v>49.52523207497283</v>
      </c>
      <c r="G15" s="2"/>
    </row>
    <row r="16" spans="1:7" ht="59.25" customHeight="1" outlineLevel="1">
      <c r="A16" s="13" t="s">
        <v>18</v>
      </c>
      <c r="B16" s="21">
        <v>6592031.11</v>
      </c>
      <c r="C16" s="20">
        <v>6592031.11</v>
      </c>
      <c r="D16" s="20">
        <v>2774596.4</v>
      </c>
      <c r="E16" s="14">
        <f t="shared" si="0"/>
        <v>3817434.7100000004</v>
      </c>
      <c r="F16" s="14">
        <f t="shared" si="1"/>
        <v>42.090159371229056</v>
      </c>
      <c r="G16" s="2"/>
    </row>
    <row r="17" spans="1:7" ht="54" customHeight="1">
      <c r="A17" s="13" t="s">
        <v>19</v>
      </c>
      <c r="B17" s="21">
        <v>52499927.56</v>
      </c>
      <c r="C17" s="20">
        <v>52499927.56</v>
      </c>
      <c r="D17" s="20">
        <v>18901334.49</v>
      </c>
      <c r="E17" s="14">
        <f t="shared" si="0"/>
        <v>33598593.07000001</v>
      </c>
      <c r="F17" s="14">
        <f t="shared" si="1"/>
        <v>36.002591562433004</v>
      </c>
      <c r="G17" s="2"/>
    </row>
    <row r="18" spans="1:7" ht="27" customHeight="1" outlineLevel="1">
      <c r="A18" s="13" t="s">
        <v>20</v>
      </c>
      <c r="B18" s="21">
        <v>222157692.92</v>
      </c>
      <c r="C18" s="20">
        <v>222157692.92</v>
      </c>
      <c r="D18" s="20">
        <v>117613611.77</v>
      </c>
      <c r="E18" s="14">
        <f t="shared" si="0"/>
        <v>104544081.14999999</v>
      </c>
      <c r="F18" s="14">
        <f t="shared" si="1"/>
        <v>52.941498547319355</v>
      </c>
      <c r="G18" s="2"/>
    </row>
    <row r="19" spans="1:7" ht="65.25" customHeight="1" outlineLevel="1">
      <c r="A19" s="15" t="s">
        <v>21</v>
      </c>
      <c r="B19" s="22">
        <v>242617263.11</v>
      </c>
      <c r="C19" s="23">
        <v>241432263.11</v>
      </c>
      <c r="D19" s="23">
        <v>112445255.4</v>
      </c>
      <c r="E19" s="16">
        <f t="shared" si="0"/>
        <v>128987007.71000001</v>
      </c>
      <c r="F19" s="16">
        <f t="shared" si="1"/>
        <v>46.574245691748466</v>
      </c>
      <c r="G19" s="2"/>
    </row>
    <row r="20" spans="1:7" ht="42" customHeight="1" outlineLevel="1">
      <c r="A20" s="13" t="s">
        <v>22</v>
      </c>
      <c r="B20" s="21">
        <v>157794817.3</v>
      </c>
      <c r="C20" s="20">
        <v>157794817.3</v>
      </c>
      <c r="D20" s="20">
        <v>58043614.31</v>
      </c>
      <c r="E20" s="14">
        <f t="shared" si="0"/>
        <v>99751202.99000001</v>
      </c>
      <c r="F20" s="14">
        <f t="shared" si="1"/>
        <v>36.78423366696975</v>
      </c>
      <c r="G20" s="2"/>
    </row>
    <row r="21" spans="1:7" ht="76.5" customHeight="1" outlineLevel="1">
      <c r="A21" s="13" t="s">
        <v>23</v>
      </c>
      <c r="B21" s="21">
        <v>31281472.37</v>
      </c>
      <c r="C21" s="20">
        <v>31281472.37</v>
      </c>
      <c r="D21" s="20">
        <v>31036846.89</v>
      </c>
      <c r="E21" s="14">
        <f t="shared" si="0"/>
        <v>244625.48000000045</v>
      </c>
      <c r="F21" s="14">
        <f t="shared" si="1"/>
        <v>99.21798604264356</v>
      </c>
      <c r="G21" s="2"/>
    </row>
    <row r="22" spans="1:13" ht="54" customHeight="1">
      <c r="A22" s="13" t="s">
        <v>24</v>
      </c>
      <c r="B22" s="21">
        <v>10374875.2</v>
      </c>
      <c r="C22" s="20">
        <v>10374875.2</v>
      </c>
      <c r="D22" s="20">
        <v>3315870</v>
      </c>
      <c r="E22" s="14">
        <f t="shared" si="0"/>
        <v>7059005.199999999</v>
      </c>
      <c r="F22" s="14">
        <f t="shared" si="1"/>
        <v>31.960577222172276</v>
      </c>
      <c r="G22" s="2"/>
      <c r="M22" s="1" t="s">
        <v>3</v>
      </c>
    </row>
    <row r="23" spans="1:7" ht="56.25" customHeight="1" outlineLevel="1">
      <c r="A23" s="13" t="s">
        <v>25</v>
      </c>
      <c r="B23" s="21">
        <v>42827689.13</v>
      </c>
      <c r="C23" s="20">
        <v>41642689.13</v>
      </c>
      <c r="D23" s="20">
        <v>19757477.59</v>
      </c>
      <c r="E23" s="14">
        <f t="shared" si="0"/>
        <v>21885211.540000003</v>
      </c>
      <c r="F23" s="14">
        <f t="shared" si="1"/>
        <v>47.445249100799366</v>
      </c>
      <c r="G23" s="2"/>
    </row>
    <row r="24" spans="1:7" ht="51.75" customHeight="1" outlineLevel="1">
      <c r="A24" s="13" t="s">
        <v>26</v>
      </c>
      <c r="B24" s="21">
        <v>338409.11</v>
      </c>
      <c r="C24" s="20">
        <v>338409.11</v>
      </c>
      <c r="D24" s="20">
        <v>291446.61</v>
      </c>
      <c r="E24" s="14">
        <f t="shared" si="0"/>
        <v>46962.5</v>
      </c>
      <c r="F24" s="14">
        <f t="shared" si="1"/>
        <v>86.12256626306544</v>
      </c>
      <c r="G24" s="2"/>
    </row>
    <row r="25" spans="1:7" ht="66" customHeight="1" outlineLevel="1">
      <c r="A25" s="15" t="s">
        <v>27</v>
      </c>
      <c r="B25" s="22">
        <v>229576980.08</v>
      </c>
      <c r="C25" s="23">
        <v>222390849.33</v>
      </c>
      <c r="D25" s="23">
        <v>102696743.62</v>
      </c>
      <c r="E25" s="16">
        <f t="shared" si="0"/>
        <v>119694105.71000001</v>
      </c>
      <c r="F25" s="16">
        <f t="shared" si="1"/>
        <v>46.178493372994396</v>
      </c>
      <c r="G25" s="2"/>
    </row>
    <row r="26" spans="1:7" ht="67.5" customHeight="1" outlineLevel="1">
      <c r="A26" s="13" t="s">
        <v>28</v>
      </c>
      <c r="B26" s="21">
        <v>56529877.51</v>
      </c>
      <c r="C26" s="20">
        <v>51375304.03</v>
      </c>
      <c r="D26" s="20">
        <v>25073276.11</v>
      </c>
      <c r="E26" s="14">
        <f aca="true" t="shared" si="2" ref="E26:E36">C26-D26</f>
        <v>26302027.92</v>
      </c>
      <c r="F26" s="14">
        <f aca="true" t="shared" si="3" ref="F26:F37">D26/C26*100</f>
        <v>48.804141568405626</v>
      </c>
      <c r="G26" s="2"/>
    </row>
    <row r="27" spans="1:7" ht="42.75" customHeight="1" outlineLevel="1">
      <c r="A27" s="13" t="s">
        <v>29</v>
      </c>
      <c r="B27" s="21">
        <v>34125470.25</v>
      </c>
      <c r="C27" s="20">
        <v>33217470.25</v>
      </c>
      <c r="D27" s="20">
        <v>15715162.62</v>
      </c>
      <c r="E27" s="14">
        <f t="shared" si="2"/>
        <v>17502307.630000003</v>
      </c>
      <c r="F27" s="14">
        <f t="shared" si="3"/>
        <v>47.309932098155485</v>
      </c>
      <c r="G27" s="2"/>
    </row>
    <row r="28" spans="1:7" ht="54" customHeight="1">
      <c r="A28" s="13" t="s">
        <v>30</v>
      </c>
      <c r="B28" s="21">
        <v>45440327.51</v>
      </c>
      <c r="C28" s="20">
        <v>44511770.24</v>
      </c>
      <c r="D28" s="20">
        <v>20970633.02</v>
      </c>
      <c r="E28" s="14">
        <f t="shared" si="2"/>
        <v>23541137.220000003</v>
      </c>
      <c r="F28" s="14">
        <f t="shared" si="3"/>
        <v>47.1125567617955</v>
      </c>
      <c r="G28" s="2"/>
    </row>
    <row r="29" spans="1:7" ht="42.75" customHeight="1" outlineLevel="1">
      <c r="A29" s="13" t="s">
        <v>31</v>
      </c>
      <c r="B29" s="21">
        <v>25478473.39</v>
      </c>
      <c r="C29" s="20">
        <v>25478473.39</v>
      </c>
      <c r="D29" s="20">
        <v>12321408.06</v>
      </c>
      <c r="E29" s="14">
        <f t="shared" si="2"/>
        <v>13157065.33</v>
      </c>
      <c r="F29" s="14">
        <f t="shared" si="3"/>
        <v>48.36007193757538</v>
      </c>
      <c r="G29" s="2"/>
    </row>
    <row r="30" spans="1:12" ht="54" customHeight="1" outlineLevel="1">
      <c r="A30" s="13" t="s">
        <v>32</v>
      </c>
      <c r="B30" s="21">
        <v>9062028.44</v>
      </c>
      <c r="C30" s="20">
        <v>8867028.44</v>
      </c>
      <c r="D30" s="20">
        <v>3899904.79</v>
      </c>
      <c r="E30" s="14">
        <f t="shared" si="2"/>
        <v>4967123.649999999</v>
      </c>
      <c r="F30" s="14">
        <f t="shared" si="3"/>
        <v>43.98209407344588</v>
      </c>
      <c r="G30" s="2"/>
      <c r="L30" s="1" t="s">
        <v>3</v>
      </c>
    </row>
    <row r="31" spans="1:7" ht="52.5" customHeight="1" outlineLevel="1">
      <c r="A31" s="13" t="s">
        <v>33</v>
      </c>
      <c r="B31" s="21">
        <v>19912037.14</v>
      </c>
      <c r="C31" s="20">
        <v>19912037.14</v>
      </c>
      <c r="D31" s="20">
        <v>8922692.81</v>
      </c>
      <c r="E31" s="14">
        <f t="shared" si="2"/>
        <v>10989344.33</v>
      </c>
      <c r="F31" s="14">
        <f t="shared" si="3"/>
        <v>44.810547244690405</v>
      </c>
      <c r="G31" s="2"/>
    </row>
    <row r="32" spans="1:7" ht="40.5" customHeight="1" outlineLevel="1">
      <c r="A32" s="13" t="s">
        <v>34</v>
      </c>
      <c r="B32" s="21">
        <v>39028765.84</v>
      </c>
      <c r="C32" s="20">
        <v>39028765.84</v>
      </c>
      <c r="D32" s="20">
        <v>15793666.21</v>
      </c>
      <c r="E32" s="14">
        <f t="shared" si="2"/>
        <v>23235099.630000003</v>
      </c>
      <c r="F32" s="14">
        <f t="shared" si="3"/>
        <v>40.466732344924175</v>
      </c>
      <c r="G32" s="2"/>
    </row>
    <row r="33" spans="1:7" ht="107.25" customHeight="1" outlineLevel="1">
      <c r="A33" s="15" t="s">
        <v>35</v>
      </c>
      <c r="B33" s="22">
        <v>312208483.62</v>
      </c>
      <c r="C33" s="23">
        <v>318438400.92</v>
      </c>
      <c r="D33" s="23">
        <v>87944137.98</v>
      </c>
      <c r="E33" s="16">
        <f t="shared" si="2"/>
        <v>230494262.94</v>
      </c>
      <c r="F33" s="16">
        <f t="shared" si="3"/>
        <v>27.617315539181426</v>
      </c>
      <c r="G33" s="2"/>
    </row>
    <row r="34" spans="1:7" ht="49.5" customHeight="1" outlineLevel="1">
      <c r="A34" s="13" t="s">
        <v>36</v>
      </c>
      <c r="B34" s="21">
        <v>260883509.28</v>
      </c>
      <c r="C34" s="20">
        <v>268945695.06</v>
      </c>
      <c r="D34" s="20">
        <v>63918258.51</v>
      </c>
      <c r="E34" s="14">
        <f t="shared" si="2"/>
        <v>205027436.55</v>
      </c>
      <c r="F34" s="14">
        <f t="shared" si="3"/>
        <v>23.766232248387638</v>
      </c>
      <c r="G34" s="2"/>
    </row>
    <row r="35" spans="1:7" ht="63" customHeight="1" outlineLevel="1">
      <c r="A35" s="13" t="s">
        <v>37</v>
      </c>
      <c r="B35" s="21">
        <v>30142806.59</v>
      </c>
      <c r="C35" s="20">
        <v>29468806.59</v>
      </c>
      <c r="D35" s="20">
        <v>14507042.02</v>
      </c>
      <c r="E35" s="14">
        <f t="shared" si="2"/>
        <v>14961764.57</v>
      </c>
      <c r="F35" s="14">
        <f t="shared" si="3"/>
        <v>49.22846799273795</v>
      </c>
      <c r="G35" s="2"/>
    </row>
    <row r="36" spans="1:7" ht="72.75" customHeight="1">
      <c r="A36" s="13" t="s">
        <v>38</v>
      </c>
      <c r="B36" s="21">
        <v>21182167.75</v>
      </c>
      <c r="C36" s="20">
        <v>20023899.27</v>
      </c>
      <c r="D36" s="20">
        <v>9518837.45</v>
      </c>
      <c r="E36" s="14">
        <f t="shared" si="2"/>
        <v>10505061.82</v>
      </c>
      <c r="F36" s="14">
        <f t="shared" si="3"/>
        <v>47.537381813846885</v>
      </c>
      <c r="G36" s="2"/>
    </row>
    <row r="37" spans="1:7" ht="30.75" customHeight="1">
      <c r="A37" s="15" t="s">
        <v>2</v>
      </c>
      <c r="B37" s="16">
        <f>B8+B14+B15+B19+B25+B33</f>
        <v>3359399181.1</v>
      </c>
      <c r="C37" s="16">
        <f>C8+C14+C15+C19+C25+C33</f>
        <v>3358207928.7900004</v>
      </c>
      <c r="D37" s="16">
        <f>D8+D14+D15+D19+D25+D33</f>
        <v>1551037849.2800002</v>
      </c>
      <c r="E37" s="16">
        <f>E8+E14+E15+E19+E25+E33</f>
        <v>1807170079.5100002</v>
      </c>
      <c r="F37" s="16">
        <f t="shared" si="3"/>
        <v>46.18647451764121</v>
      </c>
      <c r="G37" s="2"/>
    </row>
    <row r="38" spans="1:7" ht="12.75" customHeight="1">
      <c r="A38" s="5"/>
      <c r="B38" s="7"/>
      <c r="C38" s="7"/>
      <c r="D38" s="7"/>
      <c r="E38" s="7" t="s">
        <v>1</v>
      </c>
      <c r="F38" s="7"/>
      <c r="G38" s="2"/>
    </row>
    <row r="39" spans="1:7" ht="15" customHeight="1">
      <c r="A39" s="33"/>
      <c r="B39" s="34"/>
      <c r="C39" s="8"/>
      <c r="D39" s="9"/>
      <c r="E39" s="9"/>
      <c r="F39" s="9"/>
      <c r="G39" s="2"/>
    </row>
    <row r="40" ht="15">
      <c r="B40" s="17"/>
    </row>
    <row r="41" spans="2:4" ht="15">
      <c r="B41" s="12"/>
      <c r="C41" s="12"/>
      <c r="D41" s="12"/>
    </row>
    <row r="43" spans="2:4" ht="15">
      <c r="B43" s="17"/>
      <c r="D43" s="17"/>
    </row>
  </sheetData>
  <sheetProtection/>
  <mergeCells count="10">
    <mergeCell ref="C5:C6"/>
    <mergeCell ref="A1:B1"/>
    <mergeCell ref="A2:F2"/>
    <mergeCell ref="A3:F3"/>
    <mergeCell ref="A39:B39"/>
    <mergeCell ref="D5:D6"/>
    <mergeCell ref="F5:F6"/>
    <mergeCell ref="E5:E6"/>
    <mergeCell ref="B5:B6"/>
    <mergeCell ref="A5:A6"/>
  </mergeCells>
  <printOptions/>
  <pageMargins left="0.5902778" right="0.5902778" top="0.5902778" bottom="0.5902778" header="0.39375" footer="0.39375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Верескунова Наталья Владимировна</dc:creator>
  <cp:keywords/>
  <dc:description/>
  <cp:lastModifiedBy>VereskunovaNV</cp:lastModifiedBy>
  <dcterms:created xsi:type="dcterms:W3CDTF">2017-10-10T07:54:11Z</dcterms:created>
  <dcterms:modified xsi:type="dcterms:W3CDTF">2021-07-15T11:22:35Z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Версия клиента">
    <vt:lpwstr>17.3.2.10030</vt:lpwstr>
  </property>
  <property fmtid="{D5CDD505-2E9C-101B-9397-08002B2CF9AE}" pid="4" name="Версия базы">
    <vt:lpwstr>17.2.0.2426</vt:lpwstr>
  </property>
  <property fmtid="{D5CDD505-2E9C-101B-9397-08002B2CF9AE}" pid="5" name="Тип сервера">
    <vt:lpwstr>MSSQL</vt:lpwstr>
  </property>
  <property fmtid="{D5CDD505-2E9C-101B-9397-08002B2CF9AE}" pid="6" name="Сервер">
    <vt:lpwstr>ACDC</vt:lpwstr>
  </property>
  <property fmtid="{D5CDD505-2E9C-101B-9397-08002B2CF9AE}" pid="7" name="База">
    <vt:lpwstr>uf_budget_smart_2017</vt:lpwstr>
  </property>
  <property fmtid="{D5CDD505-2E9C-101B-9397-08002B2CF9AE}" pid="8" name="Пользователь">
    <vt:lpwstr>zato-a\vereskunovanv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Бюджет Общий</vt:lpwstr>
  </property>
  <property fmtid="{D5CDD505-2E9C-101B-9397-08002B2CF9AE}" pid="11" name="Код отчета">
    <vt:lpwstr>47D215B7D6004C80A00A4BE16FAAB3</vt:lpwstr>
  </property>
</Properties>
</file>