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 кв" sheetId="1" r:id="rId1"/>
  </sheets>
  <externalReferences>
    <externalReference r:id="rId4"/>
  </externalReferences>
  <definedNames>
    <definedName name="_xlnm.Print_Titles" localSheetId="0">'1 кв'!$4:$5</definedName>
  </definedNames>
  <calcPr fullCalcOnLoad="1"/>
</workbook>
</file>

<file path=xl/sharedStrings.xml><?xml version="1.0" encoding="utf-8"?>
<sst xmlns="http://schemas.openxmlformats.org/spreadsheetml/2006/main" count="94" uniqueCount="94">
  <si>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</si>
  <si>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</si>
  <si>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</si>
  <si>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</si>
  <si>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</si>
  <si>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</si>
  <si>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</si>
  <si>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</si>
  <si>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</si>
  <si>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</si>
  <si>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</si>
  <si>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</si>
  <si>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</si>
  <si>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</si>
  <si>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</si>
  <si>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</si>
  <si>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</si>
  <si>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</si>
  <si>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</si>
  <si>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</si>
  <si>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</si>
  <si>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</si>
  <si>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</si>
  <si>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</si>
  <si>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</si>
  <si>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</si>
  <si>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</si>
  <si>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</si>
  <si>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</si>
  <si>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</si>
  <si>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</si>
  <si>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</si>
  <si>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</si>
  <si>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</si>
  <si>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</si>
  <si>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</si>
  <si>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</si>
  <si>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</si>
  <si>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</si>
  <si>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</si>
  <si>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</si>
  <si>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</si>
  <si>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</si>
  <si>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</si>
  <si>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</si>
  <si>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</si>
  <si>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</si>
  <si>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</si>
  <si>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</si>
  <si>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</si>
  <si>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</si>
  <si>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</si>
  <si>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</si>
  <si>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</si>
  <si>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</si>
  <si>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</si>
  <si>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</si>
  <si>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</si>
  <si>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</si>
  <si>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</si>
  <si>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</si>
  <si>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</si>
  <si>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</si>
  <si>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</si>
  <si>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</si>
  <si>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</si>
  <si>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</si>
  <si>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</si>
  <si>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</si>
  <si>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</si>
  <si>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</si>
  <si>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</si>
  <si>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</si>
  <si>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</si>
  <si>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</si>
  <si>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</si>
  <si>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</si>
  <si>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</si>
  <si>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</si>
  <si>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</si>
  <si>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</si>
  <si>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</si>
  <si>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</si>
  <si>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</si>
  <si>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</si>
  <si>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0105</t>
  </si>
  <si>
    <t>Судебная система</t>
  </si>
  <si>
    <t>Исполнено за                                                    1 квартал                                      2022 года</t>
  </si>
  <si>
    <t>Исполнено за                                                     1 квартал                                      2023 года</t>
  </si>
  <si>
    <t>Сравнительный анализ исполнения расходной части местного бюджета ЗАТО Александровск за 1 квартал 2022 и 2023 годов</t>
  </si>
  <si>
    <t>0600</t>
  </si>
  <si>
    <t xml:space="preserve">    ОХРАНА ОКРУЖАЮЩЕЙ СРЕДЫ</t>
  </si>
  <si>
    <t>0603</t>
  </si>
  <si>
    <t xml:space="preserve">      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</si>
</sst>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9" fillId="0" borderId="1" xfId="77" applyNumberFormat="1" applyFont="1" applyFill="1" applyProtection="1">
      <alignment vertical="top" wrapText="1"/>
      <protection/>
    </xf>
    <xf numFmtId="1" fontId="49" fillId="0" borderId="1" xfId="43" applyNumberFormat="1" applyFont="1" applyFill="1" applyProtection="1">
      <alignment horizontal="center" vertical="top" shrinkToFit="1"/>
      <protection/>
    </xf>
    <xf numFmtId="4" fontId="49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9" fillId="0" borderId="1" xfId="57" applyNumberFormat="1" applyFont="1" applyFill="1" applyAlignment="1" applyProtection="1">
      <alignment horizontal="center" vertical="center" wrapText="1"/>
      <protection/>
    </xf>
    <xf numFmtId="0" fontId="50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13" borderId="11" xfId="54" applyFont="1" applyFill="1" applyBorder="1" applyAlignment="1" applyProtection="1">
      <alignment/>
      <protection locked="0"/>
    </xf>
    <xf numFmtId="0" fontId="50" fillId="13" borderId="12" xfId="54" applyNumberFormat="1" applyFont="1" applyFill="1" applyBorder="1" applyAlignment="1" applyProtection="1">
      <alignment/>
      <protection/>
    </xf>
    <xf numFmtId="4" fontId="50" fillId="13" borderId="1" xfId="57" applyFont="1" applyFill="1" applyProtection="1">
      <alignment horizontal="right" vertical="top" shrinkToFit="1"/>
      <protection/>
    </xf>
    <xf numFmtId="4" fontId="50" fillId="13" borderId="1" xfId="80" applyFont="1" applyFill="1" applyProtection="1">
      <alignment horizontal="right" vertical="top" shrinkToFit="1"/>
      <protection/>
    </xf>
    <xf numFmtId="1" fontId="50" fillId="13" borderId="1" xfId="43" applyNumberFormat="1" applyFont="1" applyFill="1" applyProtection="1">
      <alignment horizontal="center" vertical="top" shrinkToFit="1"/>
      <protection/>
    </xf>
    <xf numFmtId="0" fontId="50" fillId="13" borderId="1" xfId="77" applyNumberFormat="1" applyFont="1" applyFill="1" applyProtection="1">
      <alignment vertical="top" wrapText="1"/>
      <protection/>
    </xf>
    <xf numFmtId="4" fontId="49" fillId="0" borderId="1" xfId="81" applyNumberFormat="1" applyFont="1" applyFill="1" applyProtection="1">
      <alignment horizontal="right" vertical="top" shrinkToFit="1"/>
      <protection/>
    </xf>
    <xf numFmtId="49" fontId="49" fillId="0" borderId="1" xfId="43" applyNumberFormat="1" applyFont="1" applyFill="1" applyProtection="1">
      <alignment horizontal="center" vertical="top" shrinkToFit="1"/>
      <protection/>
    </xf>
    <xf numFmtId="4" fontId="49" fillId="0" borderId="13" xfId="80" applyFont="1" applyFill="1" applyBorder="1" applyProtection="1">
      <alignment horizontal="right" vertical="top" shrinkToFit="1"/>
      <protection/>
    </xf>
    <xf numFmtId="0" fontId="50" fillId="0" borderId="0" xfId="43" applyNumberFormat="1" applyFont="1" applyFill="1" applyBorder="1" applyAlignment="1" applyProtection="1">
      <alignment horizontal="center" vertical="center" wrapText="1"/>
      <protection/>
    </xf>
    <xf numFmtId="0" fontId="29" fillId="0" borderId="0" xfId="43" applyNumberFormat="1" applyFont="1" applyFill="1" applyBorder="1" applyAlignment="1" applyProtection="1">
      <alignment horizontal="right" vertical="center"/>
      <protection/>
    </xf>
    <xf numFmtId="4" fontId="49" fillId="0" borderId="14" xfId="80" applyFont="1" applyFill="1" applyBorder="1" applyProtection="1">
      <alignment horizontal="right" vertical="top" shrinkToFi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0;&#1089;&#1087;&#1086;&#1083;&#1085;&#1077;&#1085;&#1080;&#1103;%20&#1088;&#1072;&#1089;&#1093;&#1086;&#1076;&#1085;&#1086;&#1081;%20&#1095;&#1072;&#1089;&#1090;&#1080;%20&#1084;&#1077;&#1089;&#1090;&#1085;&#1086;&#1075;&#1086;%20&#1073;&#1102;&#1076;&#1078;&#1077;&#1090;&#1072;%20&#1047;&#1040;&#1058;&#1054;%20&#1040;&#1083;&#1077;&#1082;&#1089;&#1072;&#1085;&#1076;&#1088;&#1086;&#1074;&#1089;&#1082;%20&#1079;&#1072;%201%20&#1082;&#1074;&#1072;&#1088;&#1090;&#1072;&#1083;%202023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4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F2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21.28125" style="2" customWidth="1"/>
    <col min="4" max="4" width="25.7109375" style="2" customWidth="1"/>
    <col min="5" max="5" width="21.57421875" style="2" customWidth="1"/>
    <col min="6" max="6" width="18.7109375" style="2" customWidth="1"/>
    <col min="7" max="16384" width="9.140625" style="2" customWidth="1"/>
  </cols>
  <sheetData>
    <row r="2" spans="1:6" ht="34.5" customHeight="1">
      <c r="A2" s="20" t="s">
        <v>89</v>
      </c>
      <c r="B2" s="20"/>
      <c r="C2" s="20"/>
      <c r="D2" s="20"/>
      <c r="E2" s="20"/>
      <c r="F2" s="20"/>
    </row>
    <row r="3" spans="1:6" ht="15.75">
      <c r="A3" s="21" t="s">
        <v>0</v>
      </c>
      <c r="B3" s="21"/>
      <c r="C3" s="21"/>
      <c r="D3" s="21"/>
      <c r="E3" s="21"/>
      <c r="F3" s="21"/>
    </row>
    <row r="4" spans="1:6" ht="52.5" customHeight="1">
      <c r="A4" s="8" t="s">
        <v>73</v>
      </c>
      <c r="B4" s="8" t="s">
        <v>74</v>
      </c>
      <c r="C4" s="8" t="s">
        <v>87</v>
      </c>
      <c r="D4" s="8" t="s">
        <v>88</v>
      </c>
      <c r="E4" s="8" t="s">
        <v>77</v>
      </c>
      <c r="F4" s="8" t="s">
        <v>75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5" t="s">
        <v>2</v>
      </c>
      <c r="B6" s="16" t="s">
        <v>1</v>
      </c>
      <c r="C6" s="14">
        <v>58709494.38</v>
      </c>
      <c r="D6" s="14">
        <v>48326353.77</v>
      </c>
      <c r="E6" s="14">
        <f>D6-C6</f>
        <v>-10383140.61</v>
      </c>
      <c r="F6" s="14">
        <f aca="true" t="shared" si="0" ref="F6:F47">D6/C6*100</f>
        <v>82.31437569059167</v>
      </c>
    </row>
    <row r="7" spans="1:6" ht="63" outlineLevel="1">
      <c r="A7" s="4" t="s">
        <v>4</v>
      </c>
      <c r="B7" s="3" t="s">
        <v>3</v>
      </c>
      <c r="C7" s="17">
        <v>832479.66</v>
      </c>
      <c r="D7" s="22">
        <v>681451.53</v>
      </c>
      <c r="E7" s="5">
        <f aca="true" t="shared" si="1" ref="E7:E12">D7-C7</f>
        <v>-151028.13</v>
      </c>
      <c r="F7" s="5">
        <f>D7/C7*100</f>
        <v>81.85803963066198</v>
      </c>
    </row>
    <row r="8" spans="1:6" ht="94.5" outlineLevel="1">
      <c r="A8" s="4" t="s">
        <v>6</v>
      </c>
      <c r="B8" s="3" t="s">
        <v>5</v>
      </c>
      <c r="C8" s="17">
        <v>1706674.27</v>
      </c>
      <c r="D8" s="5">
        <v>1492116.41</v>
      </c>
      <c r="E8" s="5">
        <f t="shared" si="1"/>
        <v>-214557.8600000001</v>
      </c>
      <c r="F8" s="5">
        <f t="shared" si="0"/>
        <v>87.42830639850216</v>
      </c>
    </row>
    <row r="9" spans="1:6" ht="110.25" outlineLevel="1">
      <c r="A9" s="4" t="s">
        <v>8</v>
      </c>
      <c r="B9" s="3" t="s">
        <v>7</v>
      </c>
      <c r="C9" s="17">
        <v>20077917.94</v>
      </c>
      <c r="D9" s="22">
        <v>16661938.17</v>
      </c>
      <c r="E9" s="5">
        <f t="shared" si="1"/>
        <v>-3415979.7700000014</v>
      </c>
      <c r="F9" s="5">
        <f t="shared" si="0"/>
        <v>82.98638444380452</v>
      </c>
    </row>
    <row r="10" spans="1:6" ht="15.75" outlineLevel="1">
      <c r="A10" s="4" t="s">
        <v>85</v>
      </c>
      <c r="B10" s="3" t="s">
        <v>86</v>
      </c>
      <c r="C10" s="17">
        <v>3381</v>
      </c>
      <c r="D10" s="5">
        <v>0</v>
      </c>
      <c r="E10" s="5">
        <f t="shared" si="1"/>
        <v>-3381</v>
      </c>
      <c r="F10" s="5">
        <v>0</v>
      </c>
    </row>
    <row r="11" spans="1:9" ht="78.75" outlineLevel="1">
      <c r="A11" s="4" t="s">
        <v>10</v>
      </c>
      <c r="B11" s="3" t="s">
        <v>9</v>
      </c>
      <c r="C11" s="17">
        <v>847896.21</v>
      </c>
      <c r="D11" s="22">
        <v>969372.81</v>
      </c>
      <c r="E11" s="5">
        <f t="shared" si="1"/>
        <v>121476.6000000001</v>
      </c>
      <c r="F11" s="5">
        <f t="shared" si="0"/>
        <v>114.32682427015448</v>
      </c>
      <c r="I11" s="2" t="s">
        <v>76</v>
      </c>
    </row>
    <row r="12" spans="1:6" ht="31.5" outlineLevel="1">
      <c r="A12" s="4" t="s">
        <v>12</v>
      </c>
      <c r="B12" s="3" t="s">
        <v>11</v>
      </c>
      <c r="C12" s="17">
        <v>35241145.3</v>
      </c>
      <c r="D12" s="5">
        <v>28521474.85</v>
      </c>
      <c r="E12" s="5">
        <f t="shared" si="1"/>
        <v>-6719670.4499999955</v>
      </c>
      <c r="F12" s="5">
        <f t="shared" si="0"/>
        <v>80.93231535809366</v>
      </c>
    </row>
    <row r="13" spans="1:6" ht="63">
      <c r="A13" s="15" t="s">
        <v>14</v>
      </c>
      <c r="B13" s="16" t="s">
        <v>13</v>
      </c>
      <c r="C13" s="14">
        <v>10051265.15</v>
      </c>
      <c r="D13" s="14">
        <v>9175078.51</v>
      </c>
      <c r="E13" s="14">
        <f aca="true" t="shared" si="2" ref="E13:E28">D13-C13</f>
        <v>-876186.6400000006</v>
      </c>
      <c r="F13" s="14">
        <f t="shared" si="0"/>
        <v>91.28282234202129</v>
      </c>
    </row>
    <row r="14" spans="1:6" ht="15.75" outlineLevel="1">
      <c r="A14" s="4" t="s">
        <v>16</v>
      </c>
      <c r="B14" s="3" t="s">
        <v>15</v>
      </c>
      <c r="C14" s="17">
        <v>538590.94</v>
      </c>
      <c r="D14" s="5">
        <v>551483.74</v>
      </c>
      <c r="E14" s="5">
        <f t="shared" si="2"/>
        <v>12892.800000000047</v>
      </c>
      <c r="F14" s="5">
        <f t="shared" si="0"/>
        <v>102.39380187123088</v>
      </c>
    </row>
    <row r="15" spans="1:6" ht="15.75" outlineLevel="1">
      <c r="A15" s="4" t="s">
        <v>17</v>
      </c>
      <c r="B15" s="3" t="s">
        <v>83</v>
      </c>
      <c r="C15" s="17">
        <v>2600</v>
      </c>
      <c r="D15" s="5">
        <v>0</v>
      </c>
      <c r="E15" s="5">
        <f t="shared" si="2"/>
        <v>-2600</v>
      </c>
      <c r="F15" s="5">
        <v>0</v>
      </c>
    </row>
    <row r="16" spans="1:6" ht="63" outlineLevel="1">
      <c r="A16" s="4" t="s">
        <v>82</v>
      </c>
      <c r="B16" s="3" t="s">
        <v>84</v>
      </c>
      <c r="C16" s="17">
        <v>9510074.21</v>
      </c>
      <c r="D16" s="5">
        <v>8623594.77</v>
      </c>
      <c r="E16" s="5">
        <f t="shared" si="2"/>
        <v>-886479.4400000013</v>
      </c>
      <c r="F16" s="5">
        <f t="shared" si="0"/>
        <v>90.6785223708575</v>
      </c>
    </row>
    <row r="17" spans="1:6" ht="31.5">
      <c r="A17" s="15" t="s">
        <v>19</v>
      </c>
      <c r="B17" s="16" t="s">
        <v>18</v>
      </c>
      <c r="C17" s="14">
        <v>54802719.49</v>
      </c>
      <c r="D17" s="14">
        <v>79049830.65</v>
      </c>
      <c r="E17" s="14">
        <f t="shared" si="2"/>
        <v>24247111.160000004</v>
      </c>
      <c r="F17" s="14">
        <f t="shared" si="0"/>
        <v>144.2443575531401</v>
      </c>
    </row>
    <row r="18" spans="1:6" ht="31.5" outlineLevel="1">
      <c r="A18" s="4" t="s">
        <v>21</v>
      </c>
      <c r="B18" s="3" t="s">
        <v>20</v>
      </c>
      <c r="C18" s="5">
        <v>1667872</v>
      </c>
      <c r="D18" s="5">
        <v>1584586</v>
      </c>
      <c r="E18" s="5">
        <f t="shared" si="2"/>
        <v>-83286</v>
      </c>
      <c r="F18" s="5">
        <f t="shared" si="0"/>
        <v>95.00645133439497</v>
      </c>
    </row>
    <row r="19" spans="1:6" ht="31.5" outlineLevel="1">
      <c r="A19" s="4" t="s">
        <v>23</v>
      </c>
      <c r="B19" s="3" t="s">
        <v>22</v>
      </c>
      <c r="C19" s="5">
        <v>45254835.89</v>
      </c>
      <c r="D19" s="5">
        <v>65946450.82</v>
      </c>
      <c r="E19" s="5">
        <f t="shared" si="2"/>
        <v>20691614.93</v>
      </c>
      <c r="F19" s="5">
        <f t="shared" si="0"/>
        <v>145.72243943231763</v>
      </c>
    </row>
    <row r="20" spans="1:6" ht="15.75" outlineLevel="1">
      <c r="A20" s="4" t="s">
        <v>25</v>
      </c>
      <c r="B20" s="3" t="s">
        <v>24</v>
      </c>
      <c r="C20" s="5">
        <v>2860897.21</v>
      </c>
      <c r="D20" s="5">
        <v>3294333.98</v>
      </c>
      <c r="E20" s="5">
        <f t="shared" si="2"/>
        <v>433436.77</v>
      </c>
      <c r="F20" s="5">
        <f t="shared" si="0"/>
        <v>115.15037899596538</v>
      </c>
    </row>
    <row r="21" spans="1:6" ht="31.5" outlineLevel="1">
      <c r="A21" s="4" t="s">
        <v>27</v>
      </c>
      <c r="B21" s="3" t="s">
        <v>26</v>
      </c>
      <c r="C21" s="5">
        <v>5019114.39</v>
      </c>
      <c r="D21" s="5">
        <v>8224459.85</v>
      </c>
      <c r="E21" s="5">
        <f t="shared" si="2"/>
        <v>3205345.46</v>
      </c>
      <c r="F21" s="5">
        <f t="shared" si="0"/>
        <v>163.8627696229892</v>
      </c>
    </row>
    <row r="22" spans="1:6" ht="31.5">
      <c r="A22" s="15" t="s">
        <v>29</v>
      </c>
      <c r="B22" s="16" t="s">
        <v>28</v>
      </c>
      <c r="C22" s="14">
        <v>36659822.14</v>
      </c>
      <c r="D22" s="14">
        <v>66292978.99</v>
      </c>
      <c r="E22" s="14">
        <f t="shared" si="2"/>
        <v>29633156.85</v>
      </c>
      <c r="F22" s="14">
        <f t="shared" si="0"/>
        <v>180.83278946862887</v>
      </c>
    </row>
    <row r="23" spans="1:6" ht="15.75" outlineLevel="1">
      <c r="A23" s="4" t="s">
        <v>31</v>
      </c>
      <c r="B23" s="3" t="s">
        <v>30</v>
      </c>
      <c r="C23" s="5">
        <v>10004563.89</v>
      </c>
      <c r="D23" s="5">
        <v>34717546.54</v>
      </c>
      <c r="E23" s="5">
        <f t="shared" si="2"/>
        <v>24712982.65</v>
      </c>
      <c r="F23" s="5">
        <f t="shared" si="0"/>
        <v>347.01709061703036</v>
      </c>
    </row>
    <row r="24" spans="1:6" ht="15.75" outlineLevel="1">
      <c r="A24" s="4" t="s">
        <v>33</v>
      </c>
      <c r="B24" s="3" t="s">
        <v>32</v>
      </c>
      <c r="C24" s="5">
        <v>13582724.62</v>
      </c>
      <c r="D24" s="5">
        <v>7835602.69</v>
      </c>
      <c r="E24" s="5">
        <f t="shared" si="2"/>
        <v>-5747121.929999999</v>
      </c>
      <c r="F24" s="5">
        <f t="shared" si="0"/>
        <v>57.68800376371026</v>
      </c>
    </row>
    <row r="25" spans="1:6" ht="15.75" outlineLevel="1">
      <c r="A25" s="4" t="s">
        <v>35</v>
      </c>
      <c r="B25" s="3" t="s">
        <v>34</v>
      </c>
      <c r="C25" s="5">
        <v>13072533.63</v>
      </c>
      <c r="D25" s="5">
        <v>23739829.76</v>
      </c>
      <c r="E25" s="5">
        <f t="shared" si="2"/>
        <v>10667296.13</v>
      </c>
      <c r="F25" s="5">
        <f t="shared" si="0"/>
        <v>181.60083142199574</v>
      </c>
    </row>
    <row r="26" spans="1:6" ht="31.5" outlineLevel="1">
      <c r="A26" s="15" t="s">
        <v>90</v>
      </c>
      <c r="B26" s="16" t="s">
        <v>91</v>
      </c>
      <c r="C26" s="14">
        <v>0</v>
      </c>
      <c r="D26" s="14">
        <v>78000</v>
      </c>
      <c r="E26" s="14">
        <f t="shared" si="2"/>
        <v>78000</v>
      </c>
      <c r="F26" s="14">
        <v>100</v>
      </c>
    </row>
    <row r="27" spans="1:6" ht="47.25" outlineLevel="1">
      <c r="A27" s="4" t="s">
        <v>92</v>
      </c>
      <c r="B27" s="3" t="s">
        <v>93</v>
      </c>
      <c r="C27" s="5">
        <v>0</v>
      </c>
      <c r="D27" s="5">
        <v>78000</v>
      </c>
      <c r="E27" s="5">
        <f t="shared" si="2"/>
        <v>78000</v>
      </c>
      <c r="F27" s="5">
        <v>100</v>
      </c>
    </row>
    <row r="28" spans="1:6" ht="15.75">
      <c r="A28" s="15" t="s">
        <v>37</v>
      </c>
      <c r="B28" s="16" t="s">
        <v>36</v>
      </c>
      <c r="C28" s="14">
        <v>492611001.44</v>
      </c>
      <c r="D28" s="14">
        <v>533102730.42</v>
      </c>
      <c r="E28" s="14">
        <f t="shared" si="2"/>
        <v>40491728.98000002</v>
      </c>
      <c r="F28" s="14">
        <f t="shared" si="0"/>
        <v>108.21981824637182</v>
      </c>
    </row>
    <row r="29" spans="1:6" ht="15.75" outlineLevel="1">
      <c r="A29" s="4" t="s">
        <v>39</v>
      </c>
      <c r="B29" s="3" t="s">
        <v>38</v>
      </c>
      <c r="C29" s="5">
        <v>181203031.99</v>
      </c>
      <c r="D29" s="5">
        <v>202145819.54</v>
      </c>
      <c r="E29" s="5">
        <f aca="true" t="shared" si="3" ref="E29:E34">D29-C29</f>
        <v>20942787.549999982</v>
      </c>
      <c r="F29" s="5">
        <f t="shared" si="0"/>
        <v>111.5576363816891</v>
      </c>
    </row>
    <row r="30" spans="1:6" ht="15.75" outlineLevel="1">
      <c r="A30" s="4" t="s">
        <v>41</v>
      </c>
      <c r="B30" s="3" t="s">
        <v>40</v>
      </c>
      <c r="C30" s="5">
        <v>154445602.59</v>
      </c>
      <c r="D30" s="5">
        <v>172783705.37</v>
      </c>
      <c r="E30" s="5">
        <f t="shared" si="3"/>
        <v>18338102.78</v>
      </c>
      <c r="F30" s="5">
        <f t="shared" si="0"/>
        <v>111.87350269122349</v>
      </c>
    </row>
    <row r="31" spans="1:6" ht="31.5" outlineLevel="1">
      <c r="A31" s="4" t="s">
        <v>43</v>
      </c>
      <c r="B31" s="3" t="s">
        <v>42</v>
      </c>
      <c r="C31" s="19">
        <v>108447773.71</v>
      </c>
      <c r="D31" s="5">
        <v>107409176.38</v>
      </c>
      <c r="E31" s="5">
        <f t="shared" si="3"/>
        <v>-1038597.3299999982</v>
      </c>
      <c r="F31" s="5">
        <f t="shared" si="0"/>
        <v>99.0423064536324</v>
      </c>
    </row>
    <row r="32" spans="1:6" ht="47.25" outlineLevel="1">
      <c r="A32" s="18" t="s">
        <v>78</v>
      </c>
      <c r="B32" s="3" t="s">
        <v>79</v>
      </c>
      <c r="C32" s="5">
        <v>638939</v>
      </c>
      <c r="D32" s="5">
        <v>118250</v>
      </c>
      <c r="E32" s="5">
        <f t="shared" si="3"/>
        <v>-520689</v>
      </c>
      <c r="F32" s="5">
        <f t="shared" si="0"/>
        <v>18.50724404051091</v>
      </c>
    </row>
    <row r="33" spans="1:6" ht="15.75" outlineLevel="1">
      <c r="A33" s="4" t="s">
        <v>45</v>
      </c>
      <c r="B33" s="3" t="s">
        <v>44</v>
      </c>
      <c r="C33" s="5">
        <v>6572495.27</v>
      </c>
      <c r="D33" s="5">
        <v>7672878.35</v>
      </c>
      <c r="E33" s="5">
        <f t="shared" si="3"/>
        <v>1100383.08</v>
      </c>
      <c r="F33" s="5">
        <f t="shared" si="0"/>
        <v>116.74224225040788</v>
      </c>
    </row>
    <row r="34" spans="1:6" ht="31.5" outlineLevel="1">
      <c r="A34" s="4" t="s">
        <v>47</v>
      </c>
      <c r="B34" s="3" t="s">
        <v>46</v>
      </c>
      <c r="C34" s="19">
        <v>41303158.88</v>
      </c>
      <c r="D34" s="5">
        <v>42972900.78</v>
      </c>
      <c r="E34" s="5">
        <f t="shared" si="3"/>
        <v>1669741.8999999985</v>
      </c>
      <c r="F34" s="5">
        <f t="shared" si="0"/>
        <v>104.04264938875785</v>
      </c>
    </row>
    <row r="35" spans="1:6" ht="31.5">
      <c r="A35" s="15" t="s">
        <v>49</v>
      </c>
      <c r="B35" s="16" t="s">
        <v>48</v>
      </c>
      <c r="C35" s="14">
        <v>59174250.77</v>
      </c>
      <c r="D35" s="14">
        <v>68626892.18</v>
      </c>
      <c r="E35" s="14">
        <f aca="true" t="shared" si="4" ref="E35:E47">D35-C35</f>
        <v>9452641.410000004</v>
      </c>
      <c r="F35" s="14">
        <f t="shared" si="0"/>
        <v>115.97424772937266</v>
      </c>
    </row>
    <row r="36" spans="1:6" ht="15.75" outlineLevel="1">
      <c r="A36" s="4" t="s">
        <v>51</v>
      </c>
      <c r="B36" s="3" t="s">
        <v>50</v>
      </c>
      <c r="C36" s="5">
        <v>59174250.77</v>
      </c>
      <c r="D36" s="5">
        <v>68626892.18</v>
      </c>
      <c r="E36" s="5">
        <f t="shared" si="4"/>
        <v>9452641.410000004</v>
      </c>
      <c r="F36" s="5">
        <f t="shared" si="0"/>
        <v>115.97424772937266</v>
      </c>
    </row>
    <row r="37" spans="1:6" ht="15.75">
      <c r="A37" s="15" t="s">
        <v>53</v>
      </c>
      <c r="B37" s="16" t="s">
        <v>52</v>
      </c>
      <c r="C37" s="14">
        <v>16511729.1</v>
      </c>
      <c r="D37" s="14">
        <v>18813913.11</v>
      </c>
      <c r="E37" s="14">
        <f t="shared" si="4"/>
        <v>2302184.01</v>
      </c>
      <c r="F37" s="14">
        <f t="shared" si="0"/>
        <v>113.94271911837508</v>
      </c>
    </row>
    <row r="38" spans="1:6" ht="15.75" outlineLevel="1">
      <c r="A38" s="4" t="s">
        <v>55</v>
      </c>
      <c r="B38" s="3" t="s">
        <v>54</v>
      </c>
      <c r="C38" s="19">
        <v>2456921.67</v>
      </c>
      <c r="D38" s="5">
        <v>2658317.1</v>
      </c>
      <c r="E38" s="19">
        <f t="shared" si="4"/>
        <v>201395.43000000017</v>
      </c>
      <c r="F38" s="19">
        <f t="shared" si="0"/>
        <v>108.19706352298972</v>
      </c>
    </row>
    <row r="39" spans="1:6" ht="31.5" outlineLevel="1">
      <c r="A39" s="4" t="s">
        <v>57</v>
      </c>
      <c r="B39" s="3" t="s">
        <v>56</v>
      </c>
      <c r="C39" s="5">
        <v>586405.36</v>
      </c>
      <c r="D39" s="5">
        <v>681527.39</v>
      </c>
      <c r="E39" s="19">
        <f t="shared" si="4"/>
        <v>95122.03000000003</v>
      </c>
      <c r="F39" s="19">
        <f t="shared" si="0"/>
        <v>116.2212074596317</v>
      </c>
    </row>
    <row r="40" spans="1:6" ht="15.75" outlineLevel="1">
      <c r="A40" s="4" t="s">
        <v>59</v>
      </c>
      <c r="B40" s="3" t="s">
        <v>58</v>
      </c>
      <c r="C40" s="5">
        <v>11498695.62</v>
      </c>
      <c r="D40" s="5">
        <v>13417710.56</v>
      </c>
      <c r="E40" s="19">
        <f t="shared" si="4"/>
        <v>1919014.9400000013</v>
      </c>
      <c r="F40" s="19">
        <f>D40/C40*100</f>
        <v>116.6889793713837</v>
      </c>
    </row>
    <row r="41" spans="1:6" ht="31.5" outlineLevel="1">
      <c r="A41" s="18" t="s">
        <v>80</v>
      </c>
      <c r="B41" s="3" t="s">
        <v>81</v>
      </c>
      <c r="C41" s="19">
        <v>1969706.45</v>
      </c>
      <c r="D41" s="5">
        <v>2056358.06</v>
      </c>
      <c r="E41" s="19">
        <f t="shared" si="4"/>
        <v>86651.6100000001</v>
      </c>
      <c r="F41" s="19">
        <f>D41/C41*100</f>
        <v>104.39921441085802</v>
      </c>
    </row>
    <row r="42" spans="1:6" ht="31.5">
      <c r="A42" s="15" t="s">
        <v>61</v>
      </c>
      <c r="B42" s="16" t="s">
        <v>60</v>
      </c>
      <c r="C42" s="14">
        <v>421850.1</v>
      </c>
      <c r="D42" s="14">
        <v>228945.8</v>
      </c>
      <c r="E42" s="14">
        <f t="shared" si="4"/>
        <v>-192904.3</v>
      </c>
      <c r="F42" s="14">
        <f t="shared" si="0"/>
        <v>54.27183731851669</v>
      </c>
    </row>
    <row r="43" spans="1:6" ht="31.5" outlineLevel="1">
      <c r="A43" s="4" t="s">
        <v>63</v>
      </c>
      <c r="B43" s="3" t="s">
        <v>62</v>
      </c>
      <c r="C43" s="5">
        <v>421850.1</v>
      </c>
      <c r="D43" s="5">
        <v>228945.8</v>
      </c>
      <c r="E43" s="5">
        <f t="shared" si="4"/>
        <v>-192904.3</v>
      </c>
      <c r="F43" s="5">
        <f t="shared" si="0"/>
        <v>54.27183731851669</v>
      </c>
    </row>
    <row r="44" spans="1:6" ht="15.75">
      <c r="A44" s="15" t="s">
        <v>65</v>
      </c>
      <c r="B44" s="16" t="s">
        <v>64</v>
      </c>
      <c r="C44" s="14">
        <v>1112777.75</v>
      </c>
      <c r="D44" s="14">
        <v>1083465.3</v>
      </c>
      <c r="E44" s="14">
        <f t="shared" si="4"/>
        <v>-29312.449999999953</v>
      </c>
      <c r="F44" s="14">
        <f t="shared" si="0"/>
        <v>97.36583068811359</v>
      </c>
    </row>
    <row r="45" spans="1:6" ht="31.5" outlineLevel="1">
      <c r="A45" s="4" t="s">
        <v>67</v>
      </c>
      <c r="B45" s="3" t="s">
        <v>66</v>
      </c>
      <c r="C45" s="5">
        <v>1112777.75</v>
      </c>
      <c r="D45" s="5">
        <v>1083465.3</v>
      </c>
      <c r="E45" s="5">
        <f t="shared" si="4"/>
        <v>-29312.449999999953</v>
      </c>
      <c r="F45" s="5">
        <f t="shared" si="0"/>
        <v>97.36583068811359</v>
      </c>
    </row>
    <row r="46" spans="1:6" ht="47.25">
      <c r="A46" s="15" t="s">
        <v>69</v>
      </c>
      <c r="B46" s="16" t="s">
        <v>68</v>
      </c>
      <c r="C46" s="14">
        <v>3814292.06</v>
      </c>
      <c r="D46" s="14">
        <v>3718094.17</v>
      </c>
      <c r="E46" s="14">
        <f t="shared" si="4"/>
        <v>-96197.89000000013</v>
      </c>
      <c r="F46" s="14">
        <f t="shared" si="0"/>
        <v>97.47796213591468</v>
      </c>
    </row>
    <row r="47" spans="1:6" ht="47.25" outlineLevel="1">
      <c r="A47" s="4" t="s">
        <v>71</v>
      </c>
      <c r="B47" s="3" t="s">
        <v>70</v>
      </c>
      <c r="C47" s="5">
        <v>3814292.06</v>
      </c>
      <c r="D47" s="5">
        <v>3718094.17</v>
      </c>
      <c r="E47" s="5">
        <f t="shared" si="4"/>
        <v>-96197.89000000013</v>
      </c>
      <c r="F47" s="5">
        <f t="shared" si="0"/>
        <v>97.47796213591468</v>
      </c>
    </row>
    <row r="48" spans="1:6" s="9" customFormat="1" ht="26.25" customHeight="1">
      <c r="A48" s="11"/>
      <c r="B48" s="12" t="s">
        <v>72</v>
      </c>
      <c r="C48" s="13">
        <f>C46+C44+C42+C37+C35+C28+C22+C17+C13+C6+C26</f>
        <v>733869202.38</v>
      </c>
      <c r="D48" s="13">
        <f>D46+D44+D42+D37+D35+D28+D22+D17+D13+D6+D26</f>
        <v>828496282.9</v>
      </c>
      <c r="E48" s="13">
        <f>E46+E44+E42+E37+E35+E28+E22+E17+E13+E6+E26</f>
        <v>94627080.52000001</v>
      </c>
      <c r="F48" s="14">
        <f>D48/C48*100</f>
        <v>112.89427056117307</v>
      </c>
    </row>
    <row r="49" spans="1:5" ht="12.75" customHeight="1">
      <c r="A49" s="1"/>
      <c r="B49" s="1"/>
      <c r="C49" s="1"/>
      <c r="D49" s="1"/>
      <c r="E49" s="1"/>
    </row>
    <row r="50" s="6" customFormat="1" ht="15.75" customHeight="1">
      <c r="C50" s="10"/>
    </row>
    <row r="51" s="6" customFormat="1" ht="15.75" customHeight="1"/>
    <row r="52" s="6" customFormat="1" ht="15.75" customHeight="1">
      <c r="D52" s="10"/>
    </row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2023-04-12T12:54:32Z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