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40" windowHeight="9285" tabRatio="775" activeTab="0"/>
  </bookViews>
  <sheets>
    <sheet name="анализ " sheetId="1" r:id="rId1"/>
  </sheets>
  <definedNames>
    <definedName name="_xlnm.Print_Titles" localSheetId="0">'анализ '!$8:$9</definedName>
    <definedName name="_xlnm.Print_Area" localSheetId="0">'анализ '!$A$1:$E$59</definedName>
  </definedNames>
  <calcPr fullCalcOnLoad="1"/>
</workbook>
</file>

<file path=xl/sharedStrings.xml><?xml version="1.0" encoding="utf-8"?>
<sst xmlns="http://schemas.openxmlformats.org/spreadsheetml/2006/main" count="107" uniqueCount="107">
  <si>
    <t>Раздел, подраздел</t>
  </si>
  <si>
    <t>Наименование расходов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</si>
  <si>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</si>
  <si>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</si>
  <si>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</si>
  <si>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</si>
  <si>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</si>
  <si>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</si>
  <si>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</si>
  <si>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</si>
  <si>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</si>
  <si>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</si>
  <si>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</si>
  <si>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</si>
  <si>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</si>
  <si>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</si>
  <si>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</si>
  <si>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</si>
  <si>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</si>
  <si>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</si>
  <si>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>0309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</si>
  <si>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</si>
  <si>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</si>
  <si>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</si>
  <si>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</si>
  <si>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</si>
  <si>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</si>
  <si>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</si>
  <si>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</si>
  <si>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</si>
  <si>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</si>
  <si>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</si>
  <si>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</si>
  <si>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</si>
  <si>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</si>
  <si>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</si>
  <si>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</si>
  <si>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</si>
  <si>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</si>
  <si>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</si>
  <si>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</si>
  <si>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</si>
  <si>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</si>
  <si>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</si>
  <si>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</si>
  <si>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</si>
  <si>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</si>
  <si>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</si>
  <si>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</si>
  <si>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</si>
  <si>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</si>
  <si>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</si>
  <si>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</si>
  <si>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</si>
  <si>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</si>
  <si>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</si>
  <si>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</si>
  <si>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</si>
  <si>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</si>
  <si>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</si>
  <si>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</si>
  <si>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</si>
  <si>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</si>
  <si>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</si>
  <si>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</si>
  <si>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</si>
  <si>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</si>
  <si>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</si>
  <si>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</si>
  <si>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</si>
  <si>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</si>
  <si>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</si>
  <si>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</si>
  <si>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</si>
  <si>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</si>
  <si>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</si>
  <si>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ИТОГО РАСХОДОВ</t>
  </si>
  <si>
    <t xml:space="preserve">      Другие вопросы в области национальной безопасности и правоохранительной деятельности</t>
  </si>
  <si>
    <t>0314</t>
  </si>
  <si>
    <t>0105</t>
  </si>
  <si>
    <t>0107</t>
  </si>
  <si>
    <t>0405</t>
  </si>
  <si>
    <t xml:space="preserve">      Судебная система</t>
  </si>
  <si>
    <t xml:space="preserve">      Обеспечение проведения выборов и референдумов</t>
  </si>
  <si>
    <t xml:space="preserve">      Сельское хозяйство и рыболовство</t>
  </si>
  <si>
    <t xml:space="preserve">      Молодежная политика</t>
  </si>
  <si>
    <t>0703</t>
  </si>
  <si>
    <t xml:space="preserve">      Дополнительное образование детей</t>
  </si>
  <si>
    <t>Темп роста 2021 к 2020</t>
  </si>
  <si>
    <t>Темп роста 2022 к 2021</t>
  </si>
  <si>
    <t>1006</t>
  </si>
  <si>
    <t xml:space="preserve">      Другие вопросы в области социальной политики</t>
  </si>
  <si>
    <t>2023
(Проект РСД)</t>
  </si>
  <si>
    <t>Профессиональная подготовка, переподготовка и повышение квалификации</t>
  </si>
  <si>
    <t>0705</t>
  </si>
  <si>
    <t>Темп роста 2023 к 2022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</si>
  <si>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</si>
  <si>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</si>
  <si>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</si>
  <si>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 xml:space="preserve">Сведения о расходах бюджета по разделам и подразделам классификации расходов на 2022 год и плановый период 2023 и 2024 годов в сравнении с ожидаемым исполнением за 2021 год (оценка текущего финансового года) и отчетом за 2020 год (отчетный финансовый год) </t>
  </si>
  <si>
    <t>2020         (исполнение)</t>
  </si>
  <si>
    <t>2021
(ожидаемая оценка)</t>
  </si>
  <si>
    <t>2022 
(Проект РСД)</t>
  </si>
  <si>
    <t>2024
(Проект РСД)</t>
  </si>
  <si>
    <t>Темп роста 2024 к 2023</t>
  </si>
  <si>
    <t xml:space="preserve">     Охрана объектов растительного и животного мира и среды их обитания</t>
  </si>
  <si>
    <t>0603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</si>
</sst>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horizontal="right"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16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16" borderId="1">
      <alignment/>
      <protection/>
    </xf>
    <xf numFmtId="0" fontId="34" fillId="0" borderId="2">
      <alignment horizontal="center" vertical="center" wrapText="1"/>
      <protection/>
    </xf>
    <xf numFmtId="0" fontId="34" fillId="16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16" borderId="3">
      <alignment shrinkToFit="1"/>
      <protection/>
    </xf>
    <xf numFmtId="0" fontId="36" fillId="0" borderId="2">
      <alignment horizontal="left"/>
      <protection/>
    </xf>
    <xf numFmtId="4" fontId="36" fillId="17" borderId="2">
      <alignment horizontal="right" vertical="top" shrinkToFit="1"/>
      <protection/>
    </xf>
    <xf numFmtId="10" fontId="36" fillId="17" borderId="2">
      <alignment horizontal="right" vertical="top" shrinkToFit="1"/>
      <protection/>
    </xf>
    <xf numFmtId="0" fontId="34" fillId="16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18" borderId="2">
      <alignment horizontal="right" vertical="top" shrinkToFit="1"/>
      <protection/>
    </xf>
    <xf numFmtId="10" fontId="36" fillId="18" borderId="2">
      <alignment horizontal="right" vertical="top" shrinkToFit="1"/>
      <protection/>
    </xf>
    <xf numFmtId="0" fontId="34" fillId="16" borderId="3">
      <alignment horizontal="center"/>
      <protection/>
    </xf>
    <xf numFmtId="0" fontId="34" fillId="16" borderId="3">
      <alignment horizontal="left"/>
      <protection/>
    </xf>
    <xf numFmtId="0" fontId="34" fillId="16" borderId="4">
      <alignment horizontal="center"/>
      <protection/>
    </xf>
    <xf numFmtId="0" fontId="34" fillId="16" borderId="4">
      <alignment horizontal="left"/>
      <protection/>
    </xf>
    <xf numFmtId="4" fontId="37" fillId="18" borderId="2">
      <alignment horizontal="right" vertical="top" shrinkToFit="1"/>
      <protection/>
    </xf>
    <xf numFmtId="4" fontId="37" fillId="18" borderId="2">
      <alignment horizontal="right" vertical="top" shrinkToFit="1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7" borderId="5" applyNumberFormat="0" applyAlignment="0" applyProtection="0"/>
    <xf numFmtId="0" fontId="6" fillId="23" borderId="6" applyNumberFormat="0" applyAlignment="0" applyProtection="0"/>
    <xf numFmtId="0" fontId="7" fillId="2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4" borderId="11" applyNumberFormat="0" applyAlignment="0" applyProtection="0"/>
    <xf numFmtId="0" fontId="1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27" borderId="0" xfId="0" applyFont="1" applyFill="1" applyAlignment="1">
      <alignment/>
    </xf>
    <xf numFmtId="49" fontId="34" fillId="0" borderId="2" xfId="49" applyNumberFormat="1" applyProtection="1">
      <alignment horizontal="center" vertical="top" shrinkToFit="1"/>
      <protection locked="0"/>
    </xf>
    <xf numFmtId="0" fontId="36" fillId="28" borderId="2" xfId="58" applyNumberFormat="1" applyFill="1" applyProtection="1">
      <alignment vertical="top" wrapText="1"/>
      <protection locked="0"/>
    </xf>
    <xf numFmtId="49" fontId="34" fillId="0" borderId="2" xfId="49" applyNumberFormat="1" applyFont="1" applyProtection="1">
      <alignment horizontal="center" vertical="top" shrinkToFit="1"/>
      <protection locked="0"/>
    </xf>
    <xf numFmtId="0" fontId="34" fillId="0" borderId="2" xfId="58" applyNumberFormat="1" applyFont="1" applyProtection="1">
      <alignment vertical="top" wrapText="1"/>
      <protection locked="0"/>
    </xf>
    <xf numFmtId="49" fontId="34" fillId="0" borderId="2" xfId="49" applyNumberFormat="1" applyFont="1" applyFill="1" applyProtection="1">
      <alignment horizontal="center" vertical="top" shrinkToFit="1"/>
      <protection locked="0"/>
    </xf>
    <xf numFmtId="0" fontId="34" fillId="0" borderId="2" xfId="58" applyNumberFormat="1" applyFont="1" applyFill="1" applyProtection="1">
      <alignment vertical="top" wrapText="1"/>
      <protection locked="0"/>
    </xf>
    <xf numFmtId="49" fontId="37" fillId="28" borderId="2" xfId="49" applyNumberFormat="1" applyFont="1" applyFill="1" applyProtection="1">
      <alignment horizontal="center" vertical="top" shrinkToFit="1"/>
      <protection locked="0"/>
    </xf>
    <xf numFmtId="0" fontId="38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36" fillId="28" borderId="2" xfId="58" applyNumberFormat="1" applyFont="1" applyFill="1" applyProtection="1">
      <alignment vertical="top" wrapText="1"/>
      <protection locked="0"/>
    </xf>
    <xf numFmtId="164" fontId="39" fillId="28" borderId="14" xfId="91" applyNumberFormat="1" applyFont="1" applyFill="1" applyBorder="1" applyAlignment="1">
      <alignment horizontal="right" vertical="top"/>
    </xf>
    <xf numFmtId="0" fontId="40" fillId="0" borderId="14" xfId="0" applyFont="1" applyFill="1" applyBorder="1" applyAlignment="1">
      <alignment horizontal="center" vertical="top" wrapText="1"/>
    </xf>
    <xf numFmtId="4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0" fontId="34" fillId="0" borderId="0" xfId="41" applyNumberFormat="1" applyFont="1" applyProtection="1">
      <alignment/>
      <protection/>
    </xf>
    <xf numFmtId="4" fontId="25" fillId="28" borderId="2" xfId="59" applyFont="1" applyFill="1" applyProtection="1">
      <alignment horizontal="right" vertical="top" shrinkToFit="1"/>
      <protection/>
    </xf>
    <xf numFmtId="4" fontId="0" fillId="0" borderId="2" xfId="59" applyFont="1" applyFill="1" applyProtection="1">
      <alignment horizontal="right" vertical="top" shrinkToFit="1"/>
      <protection/>
    </xf>
    <xf numFmtId="0" fontId="21" fillId="0" borderId="14" xfId="0" applyFont="1" applyFill="1" applyBorder="1" applyAlignment="1">
      <alignment horizontal="center" vertical="top" wrapText="1"/>
    </xf>
    <xf numFmtId="164" fontId="39" fillId="0" borderId="14" xfId="91" applyNumberFormat="1" applyFont="1" applyFill="1" applyBorder="1" applyAlignment="1">
      <alignment horizontal="right" vertical="top"/>
    </xf>
    <xf numFmtId="4" fontId="21" fillId="29" borderId="14" xfId="0" applyNumberFormat="1" applyFont="1" applyFill="1" applyBorder="1" applyAlignment="1">
      <alignment horizontal="center" vertical="center"/>
    </xf>
    <xf numFmtId="164" fontId="39" fillId="29" borderId="14" xfId="91" applyNumberFormat="1" applyFont="1" applyFill="1" applyBorder="1" applyAlignment="1">
      <alignment horizontal="right" vertical="top"/>
    </xf>
    <xf numFmtId="0" fontId="21" fillId="29" borderId="15" xfId="0" applyFont="1" applyFill="1" applyBorder="1" applyAlignment="1">
      <alignment horizontal="left" vertical="center"/>
    </xf>
    <xf numFmtId="0" fontId="21" fillId="29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63"/>
  <sheetViews>
    <sheetView tabSelected="1" zoomScalePageLayoutView="0" workbookViewId="0" topLeftCell="A8">
      <selection activeCell="E54" sqref="E54"/>
    </sheetView>
  </sheetViews>
  <sheetFormatPr defaultColWidth="9.00390625" defaultRowHeight="16.5" customHeight="1"/>
  <cols>
    <col min="1" max="1" width="9.00390625" style="1" customWidth="1"/>
    <col min="2" max="2" width="46.25390625" style="1" customWidth="1"/>
    <col min="3" max="3" width="16.00390625" style="4" customWidth="1"/>
    <col min="4" max="4" width="16.625" style="26" customWidth="1"/>
    <col min="5" max="10" width="15.25390625" style="4" customWidth="1"/>
    <col min="11" max="11" width="14.875" style="4" customWidth="1"/>
    <col min="12" max="12" width="9.125" style="1" customWidth="1"/>
    <col min="13" max="13" width="11.375" style="1" bestFit="1" customWidth="1"/>
    <col min="14" max="16384" width="9.125" style="1" customWidth="1"/>
  </cols>
  <sheetData>
    <row r="1" spans="2:11" ht="9.75" customHeight="1" hidden="1">
      <c r="B1" s="39"/>
      <c r="C1" s="39"/>
      <c r="D1" s="25"/>
      <c r="E1" s="1"/>
      <c r="F1" s="1"/>
      <c r="G1" s="1"/>
      <c r="H1" s="1"/>
      <c r="I1" s="1"/>
      <c r="J1" s="1"/>
      <c r="K1" s="1"/>
    </row>
    <row r="2" spans="2:11" ht="16.5" customHeight="1" hidden="1">
      <c r="B2" s="39"/>
      <c r="C2" s="39"/>
      <c r="D2" s="25"/>
      <c r="E2" s="1"/>
      <c r="F2" s="1"/>
      <c r="G2" s="1"/>
      <c r="H2" s="1"/>
      <c r="I2" s="1"/>
      <c r="J2" s="1"/>
      <c r="K2" s="1"/>
    </row>
    <row r="3" spans="2:11" ht="0.75" customHeight="1" hidden="1">
      <c r="B3" s="39"/>
      <c r="C3" s="39"/>
      <c r="D3" s="25"/>
      <c r="E3" s="1"/>
      <c r="F3" s="1"/>
      <c r="G3" s="1"/>
      <c r="H3" s="1"/>
      <c r="I3" s="1"/>
      <c r="J3" s="1"/>
      <c r="K3" s="1"/>
    </row>
    <row r="4" spans="2:11" ht="16.5" customHeight="1" hidden="1">
      <c r="B4" s="39"/>
      <c r="C4" s="39"/>
      <c r="D4" s="25"/>
      <c r="E4" s="1"/>
      <c r="F4" s="1"/>
      <c r="G4" s="1"/>
      <c r="H4" s="1"/>
      <c r="I4" s="1"/>
      <c r="J4" s="1"/>
      <c r="K4" s="1"/>
    </row>
    <row r="5" spans="2:11" ht="16.5" customHeight="1" hidden="1">
      <c r="B5" s="39"/>
      <c r="C5" s="39"/>
      <c r="D5" s="25"/>
      <c r="E5" s="1"/>
      <c r="F5" s="1"/>
      <c r="G5" s="1"/>
      <c r="H5" s="1"/>
      <c r="I5" s="1"/>
      <c r="J5" s="1"/>
      <c r="K5" s="1"/>
    </row>
    <row r="6" spans="2:11" ht="16.5" customHeight="1" hidden="1">
      <c r="B6" s="39"/>
      <c r="C6" s="39"/>
      <c r="D6" s="25"/>
      <c r="E6" s="1"/>
      <c r="F6" s="1"/>
      <c r="G6" s="1"/>
      <c r="H6" s="1"/>
      <c r="I6" s="1"/>
      <c r="J6" s="1"/>
      <c r="K6" s="1"/>
    </row>
    <row r="7" ht="16.5" customHeight="1" hidden="1">
      <c r="B7" s="2"/>
    </row>
    <row r="8" spans="1:11" ht="35.25" customHeight="1">
      <c r="A8" s="38" t="s">
        <v>99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3:11" ht="16.5" customHeight="1">
      <c r="C9" s="5"/>
      <c r="D9" s="27"/>
      <c r="E9" s="5"/>
      <c r="F9" s="5"/>
      <c r="G9" s="5"/>
      <c r="H9" s="5"/>
      <c r="I9" s="5"/>
      <c r="J9" s="5"/>
      <c r="K9" s="5"/>
    </row>
    <row r="10" spans="1:11" s="21" customFormat="1" ht="65.25" customHeight="1">
      <c r="A10" s="18" t="s">
        <v>0</v>
      </c>
      <c r="B10" s="19" t="s">
        <v>1</v>
      </c>
      <c r="C10" s="17" t="s">
        <v>100</v>
      </c>
      <c r="D10" s="32" t="s">
        <v>101</v>
      </c>
      <c r="E10" s="24" t="s">
        <v>102</v>
      </c>
      <c r="F10" s="24" t="s">
        <v>92</v>
      </c>
      <c r="G10" s="24" t="s">
        <v>103</v>
      </c>
      <c r="H10" s="20" t="s">
        <v>88</v>
      </c>
      <c r="I10" s="20" t="s">
        <v>89</v>
      </c>
      <c r="J10" s="20" t="s">
        <v>95</v>
      </c>
      <c r="K10" s="20" t="s">
        <v>104</v>
      </c>
    </row>
    <row r="11" spans="1:1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13.5">
      <c r="A12" s="16" t="s">
        <v>3</v>
      </c>
      <c r="B12" s="22" t="s">
        <v>2</v>
      </c>
      <c r="C12" s="30">
        <v>265883885.43</v>
      </c>
      <c r="D12" s="30">
        <v>268782877.85</v>
      </c>
      <c r="E12" s="30">
        <v>275893479.74</v>
      </c>
      <c r="F12" s="30">
        <v>265168783.69</v>
      </c>
      <c r="G12" s="30">
        <v>274333650.03</v>
      </c>
      <c r="H12" s="23">
        <f>D12/C12-1</f>
        <v>0.010903227231359391</v>
      </c>
      <c r="I12" s="23">
        <f>E12/D12-1</f>
        <v>0.026454817162751665</v>
      </c>
      <c r="J12" s="23">
        <f>F12/E12-1</f>
        <v>-0.03887259698963119</v>
      </c>
      <c r="K12" s="23">
        <f>G12/F12-1</f>
        <v>0.03456238782131438</v>
      </c>
    </row>
    <row r="13" spans="1:11" ht="38.25">
      <c r="A13" s="12" t="s">
        <v>5</v>
      </c>
      <c r="B13" s="13" t="s">
        <v>4</v>
      </c>
      <c r="C13" s="31">
        <v>2751806.44</v>
      </c>
      <c r="D13" s="31">
        <v>2890470</v>
      </c>
      <c r="E13" s="31">
        <v>3577035.3</v>
      </c>
      <c r="F13" s="31">
        <v>3700359.1</v>
      </c>
      <c r="G13" s="31">
        <v>3828614.8</v>
      </c>
      <c r="H13" s="33">
        <f aca="true" t="shared" si="0" ref="H13:H59">D13/C13-1</f>
        <v>0.050390012169605924</v>
      </c>
      <c r="I13" s="33">
        <f aca="true" t="shared" si="1" ref="I13:I59">E13/D13-1</f>
        <v>0.23752721875681115</v>
      </c>
      <c r="J13" s="33">
        <f aca="true" t="shared" si="2" ref="J13:J59">F13/E13-1</f>
        <v>0.034476539831742814</v>
      </c>
      <c r="K13" s="33">
        <f aca="true" t="shared" si="3" ref="K13:K59">G13/F13-1</f>
        <v>0.034660338776309585</v>
      </c>
    </row>
    <row r="14" spans="1:11" ht="51">
      <c r="A14" s="12" t="s">
        <v>7</v>
      </c>
      <c r="B14" s="13" t="s">
        <v>6</v>
      </c>
      <c r="C14" s="31">
        <v>6883251.65</v>
      </c>
      <c r="D14" s="31">
        <v>7917828.5</v>
      </c>
      <c r="E14" s="31">
        <v>7795549.75</v>
      </c>
      <c r="F14" s="31">
        <v>7998252.45</v>
      </c>
      <c r="G14" s="31">
        <v>8363608.75</v>
      </c>
      <c r="H14" s="33">
        <f t="shared" si="0"/>
        <v>0.1503035051754935</v>
      </c>
      <c r="I14" s="33">
        <f t="shared" si="1"/>
        <v>-0.015443470390903213</v>
      </c>
      <c r="J14" s="33">
        <f t="shared" si="2"/>
        <v>0.026002361154837006</v>
      </c>
      <c r="K14" s="33">
        <f t="shared" si="3"/>
        <v>0.0456795159047525</v>
      </c>
    </row>
    <row r="15" spans="1:11" ht="24.75" customHeight="1">
      <c r="A15" s="12" t="s">
        <v>9</v>
      </c>
      <c r="B15" s="13" t="s">
        <v>8</v>
      </c>
      <c r="C15" s="31">
        <v>79360419.07</v>
      </c>
      <c r="D15" s="31">
        <v>84887889.76</v>
      </c>
      <c r="E15" s="31">
        <v>84110481.19</v>
      </c>
      <c r="F15" s="31">
        <v>86930325.65</v>
      </c>
      <c r="G15" s="31">
        <v>90449329</v>
      </c>
      <c r="H15" s="33">
        <f t="shared" si="0"/>
        <v>0.06965022053530867</v>
      </c>
      <c r="I15" s="33">
        <f t="shared" si="1"/>
        <v>-0.00915806214759185</v>
      </c>
      <c r="J15" s="33">
        <f t="shared" si="2"/>
        <v>0.033525482438153675</v>
      </c>
      <c r="K15" s="33">
        <f t="shared" si="3"/>
        <v>0.040480733549397296</v>
      </c>
    </row>
    <row r="16" spans="1:11" ht="13.5">
      <c r="A16" s="12" t="s">
        <v>79</v>
      </c>
      <c r="B16" s="13" t="s">
        <v>82</v>
      </c>
      <c r="C16" s="31">
        <v>4757</v>
      </c>
      <c r="D16" s="31">
        <v>3934.93</v>
      </c>
      <c r="E16" s="31">
        <v>38496.05</v>
      </c>
      <c r="F16" s="31">
        <v>1433.36</v>
      </c>
      <c r="G16" s="31">
        <v>1288.49</v>
      </c>
      <c r="H16" s="33">
        <f t="shared" si="0"/>
        <v>-0.1728126970779904</v>
      </c>
      <c r="I16" s="33">
        <f t="shared" si="1"/>
        <v>8.78316005621447</v>
      </c>
      <c r="J16" s="33">
        <f t="shared" si="2"/>
        <v>-0.9627660500233141</v>
      </c>
      <c r="K16" s="33">
        <f t="shared" si="3"/>
        <v>-0.1010702126472065</v>
      </c>
    </row>
    <row r="17" spans="1:11" ht="43.5" customHeight="1">
      <c r="A17" s="12" t="s">
        <v>11</v>
      </c>
      <c r="B17" s="13" t="s">
        <v>10</v>
      </c>
      <c r="C17" s="31">
        <v>2848969.19</v>
      </c>
      <c r="D17" s="31">
        <v>3060753.12</v>
      </c>
      <c r="E17" s="31">
        <v>4384071</v>
      </c>
      <c r="F17" s="31">
        <v>4588297.48</v>
      </c>
      <c r="G17" s="31">
        <v>4713076</v>
      </c>
      <c r="H17" s="33">
        <f t="shared" si="0"/>
        <v>0.07433703767080768</v>
      </c>
      <c r="I17" s="33">
        <f t="shared" si="1"/>
        <v>0.4323504144626993</v>
      </c>
      <c r="J17" s="33">
        <f t="shared" si="2"/>
        <v>0.04658375286349159</v>
      </c>
      <c r="K17" s="33">
        <f t="shared" si="3"/>
        <v>0.027194949879317587</v>
      </c>
    </row>
    <row r="18" spans="1:11" ht="25.5">
      <c r="A18" s="12" t="s">
        <v>80</v>
      </c>
      <c r="B18" s="13" t="s">
        <v>83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3" t="e">
        <f t="shared" si="0"/>
        <v>#DIV/0!</v>
      </c>
      <c r="I18" s="33" t="e">
        <f t="shared" si="1"/>
        <v>#DIV/0!</v>
      </c>
      <c r="J18" s="33" t="e">
        <f t="shared" si="2"/>
        <v>#DIV/0!</v>
      </c>
      <c r="K18" s="33" t="e">
        <f t="shared" si="3"/>
        <v>#DIV/0!</v>
      </c>
    </row>
    <row r="19" spans="1:11" ht="13.5">
      <c r="A19" s="14" t="s">
        <v>13</v>
      </c>
      <c r="B19" s="15" t="s">
        <v>12</v>
      </c>
      <c r="C19" s="31">
        <v>0</v>
      </c>
      <c r="D19" s="31">
        <v>0</v>
      </c>
      <c r="E19" s="31">
        <v>1000000</v>
      </c>
      <c r="F19" s="31">
        <v>0</v>
      </c>
      <c r="G19" s="31">
        <v>0</v>
      </c>
      <c r="H19" s="33" t="e">
        <f t="shared" si="0"/>
        <v>#DIV/0!</v>
      </c>
      <c r="I19" s="33" t="e">
        <f t="shared" si="1"/>
        <v>#DIV/0!</v>
      </c>
      <c r="J19" s="33">
        <f t="shared" si="2"/>
        <v>-1</v>
      </c>
      <c r="K19" s="33" t="e">
        <f t="shared" si="3"/>
        <v>#DIV/0!</v>
      </c>
    </row>
    <row r="20" spans="1:11" ht="13.5">
      <c r="A20" s="12" t="s">
        <v>15</v>
      </c>
      <c r="B20" s="13" t="s">
        <v>14</v>
      </c>
      <c r="C20" s="31">
        <v>174034682.08</v>
      </c>
      <c r="D20" s="31">
        <v>170022001.54</v>
      </c>
      <c r="E20" s="31">
        <v>174987846.45</v>
      </c>
      <c r="F20" s="31">
        <v>161950115.65</v>
      </c>
      <c r="G20" s="31">
        <v>166977732.99</v>
      </c>
      <c r="H20" s="33">
        <f t="shared" si="0"/>
        <v>-0.023056786682067676</v>
      </c>
      <c r="I20" s="33">
        <f t="shared" si="1"/>
        <v>0.029207072408400814</v>
      </c>
      <c r="J20" s="33">
        <f t="shared" si="2"/>
        <v>-0.07450649324794856</v>
      </c>
      <c r="K20" s="33">
        <f t="shared" si="3"/>
        <v>0.0310442343299433</v>
      </c>
    </row>
    <row r="21" spans="1:11" ht="25.5">
      <c r="A21" s="16" t="s">
        <v>17</v>
      </c>
      <c r="B21" s="11" t="s">
        <v>16</v>
      </c>
      <c r="C21" s="30">
        <v>43935189.65</v>
      </c>
      <c r="D21" s="30">
        <v>46382108.63</v>
      </c>
      <c r="E21" s="30">
        <v>51382520.71</v>
      </c>
      <c r="F21" s="30">
        <v>51821213.35</v>
      </c>
      <c r="G21" s="30">
        <v>53486577.68</v>
      </c>
      <c r="H21" s="23">
        <f t="shared" si="0"/>
        <v>0.055693829922957905</v>
      </c>
      <c r="I21" s="23">
        <f t="shared" si="1"/>
        <v>0.10780907181019628</v>
      </c>
      <c r="J21" s="23">
        <f t="shared" si="2"/>
        <v>0.008537779656158984</v>
      </c>
      <c r="K21" s="23">
        <f t="shared" si="3"/>
        <v>0.03213672977419768</v>
      </c>
    </row>
    <row r="22" spans="1:11" ht="13.5">
      <c r="A22" s="12" t="s">
        <v>19</v>
      </c>
      <c r="B22" s="13" t="s">
        <v>18</v>
      </c>
      <c r="C22" s="31">
        <v>2658989.13</v>
      </c>
      <c r="D22" s="31">
        <v>2211088</v>
      </c>
      <c r="E22" s="31">
        <v>2243147</v>
      </c>
      <c r="F22" s="31">
        <v>2737619</v>
      </c>
      <c r="G22" s="31">
        <v>2844775</v>
      </c>
      <c r="H22" s="33">
        <f t="shared" si="0"/>
        <v>-0.16844789809276128</v>
      </c>
      <c r="I22" s="33">
        <f t="shared" si="1"/>
        <v>0.014499196775524137</v>
      </c>
      <c r="J22" s="33">
        <f t="shared" si="2"/>
        <v>0.22043673464110913</v>
      </c>
      <c r="K22" s="33">
        <f t="shared" si="3"/>
        <v>0.039142042775126784</v>
      </c>
    </row>
    <row r="23" spans="1:11" ht="26.25" customHeight="1">
      <c r="A23" s="14" t="s">
        <v>20</v>
      </c>
      <c r="B23" s="15" t="s">
        <v>98</v>
      </c>
      <c r="C23" s="31">
        <v>41249680.52</v>
      </c>
      <c r="D23" s="31">
        <v>338409.11</v>
      </c>
      <c r="E23" s="31">
        <v>438436</v>
      </c>
      <c r="F23" s="31">
        <v>362716</v>
      </c>
      <c r="G23" s="31">
        <v>278541</v>
      </c>
      <c r="H23" s="33">
        <f t="shared" si="0"/>
        <v>-0.9917960792487611</v>
      </c>
      <c r="I23" s="33">
        <f t="shared" si="1"/>
        <v>0.29557977916138256</v>
      </c>
      <c r="J23" s="33">
        <f t="shared" si="2"/>
        <v>-0.17270479613900314</v>
      </c>
      <c r="K23" s="33">
        <f t="shared" si="3"/>
        <v>-0.23206861566625125</v>
      </c>
    </row>
    <row r="24" spans="1:11" ht="38.25">
      <c r="A24" s="14" t="s">
        <v>96</v>
      </c>
      <c r="B24" s="15" t="s">
        <v>97</v>
      </c>
      <c r="C24" s="31">
        <v>0</v>
      </c>
      <c r="D24" s="31">
        <v>43810932.52</v>
      </c>
      <c r="E24" s="31">
        <v>48642342.71</v>
      </c>
      <c r="F24" s="31">
        <v>48665213.35</v>
      </c>
      <c r="G24" s="31">
        <v>50322081.68</v>
      </c>
      <c r="H24" s="33" t="e">
        <f t="shared" si="0"/>
        <v>#DIV/0!</v>
      </c>
      <c r="I24" s="33">
        <f t="shared" si="1"/>
        <v>0.11027864307143931</v>
      </c>
      <c r="J24" s="33">
        <f t="shared" si="2"/>
        <v>0.00047017965677254026</v>
      </c>
      <c r="K24" s="33">
        <f t="shared" si="3"/>
        <v>0.03404625636969483</v>
      </c>
    </row>
    <row r="25" spans="1:11" ht="25.5">
      <c r="A25" s="12" t="s">
        <v>78</v>
      </c>
      <c r="B25" s="13" t="s">
        <v>77</v>
      </c>
      <c r="C25" s="31">
        <v>26520</v>
      </c>
      <c r="D25" s="31">
        <v>21679</v>
      </c>
      <c r="E25" s="31">
        <v>58595</v>
      </c>
      <c r="F25" s="31">
        <v>55665</v>
      </c>
      <c r="G25" s="31">
        <v>41180</v>
      </c>
      <c r="H25" s="33">
        <f t="shared" si="0"/>
        <v>-0.18254147812971344</v>
      </c>
      <c r="I25" s="33">
        <f t="shared" si="1"/>
        <v>1.702846072235804</v>
      </c>
      <c r="J25" s="33">
        <f t="shared" si="2"/>
        <v>-0.05000426657564638</v>
      </c>
      <c r="K25" s="33">
        <f t="shared" si="3"/>
        <v>-0.2602173717775982</v>
      </c>
    </row>
    <row r="26" spans="1:11" ht="13.5">
      <c r="A26" s="16" t="s">
        <v>22</v>
      </c>
      <c r="B26" s="11" t="s">
        <v>21</v>
      </c>
      <c r="C26" s="30">
        <v>228036376.17</v>
      </c>
      <c r="D26" s="30">
        <v>251212148.68</v>
      </c>
      <c r="E26" s="30">
        <v>240421822.51</v>
      </c>
      <c r="F26" s="30">
        <v>183299400.46</v>
      </c>
      <c r="G26" s="30">
        <v>184705172.71</v>
      </c>
      <c r="H26" s="23">
        <f t="shared" si="0"/>
        <v>0.10163191022086138</v>
      </c>
      <c r="I26" s="23">
        <f t="shared" si="1"/>
        <v>-0.04295304278355183</v>
      </c>
      <c r="J26" s="23">
        <f t="shared" si="2"/>
        <v>-0.23759250077069882</v>
      </c>
      <c r="K26" s="23">
        <f t="shared" si="3"/>
        <v>0.007669268128930762</v>
      </c>
    </row>
    <row r="27" spans="1:11" ht="13.5">
      <c r="A27" s="12" t="s">
        <v>81</v>
      </c>
      <c r="B27" s="13" t="s">
        <v>84</v>
      </c>
      <c r="C27" s="31">
        <v>7407309.25</v>
      </c>
      <c r="D27" s="31">
        <v>12722384.5</v>
      </c>
      <c r="E27" s="31">
        <v>38441850.9</v>
      </c>
      <c r="F27" s="31">
        <v>11622607</v>
      </c>
      <c r="G27" s="31">
        <v>11623773</v>
      </c>
      <c r="H27" s="33">
        <f t="shared" si="0"/>
        <v>0.7175446671137702</v>
      </c>
      <c r="I27" s="33">
        <f t="shared" si="1"/>
        <v>2.021591659959656</v>
      </c>
      <c r="J27" s="33">
        <f t="shared" si="2"/>
        <v>-0.6976574559265043</v>
      </c>
      <c r="K27" s="33">
        <f t="shared" si="3"/>
        <v>0.00010032172644236503</v>
      </c>
    </row>
    <row r="28" spans="1:11" ht="13.5">
      <c r="A28" s="12" t="s">
        <v>24</v>
      </c>
      <c r="B28" s="13" t="s">
        <v>23</v>
      </c>
      <c r="C28" s="31">
        <v>37611557.15</v>
      </c>
      <c r="D28" s="31">
        <v>31036846.89</v>
      </c>
      <c r="E28" s="31">
        <v>0</v>
      </c>
      <c r="F28" s="31">
        <v>0</v>
      </c>
      <c r="G28" s="31">
        <v>0</v>
      </c>
      <c r="H28" s="33">
        <f t="shared" si="0"/>
        <v>-0.17480558525612644</v>
      </c>
      <c r="I28" s="33">
        <f t="shared" si="1"/>
        <v>-1</v>
      </c>
      <c r="J28" s="33" t="e">
        <f t="shared" si="2"/>
        <v>#DIV/0!</v>
      </c>
      <c r="K28" s="33" t="e">
        <f t="shared" si="3"/>
        <v>#DIV/0!</v>
      </c>
    </row>
    <row r="29" spans="1:11" ht="13.5">
      <c r="A29" s="12" t="s">
        <v>26</v>
      </c>
      <c r="B29" s="13" t="s">
        <v>25</v>
      </c>
      <c r="C29" s="31">
        <v>150464386.9</v>
      </c>
      <c r="D29" s="31">
        <v>173642916.66</v>
      </c>
      <c r="E29" s="31">
        <v>164520868.99</v>
      </c>
      <c r="F29" s="31">
        <v>134206987.01</v>
      </c>
      <c r="G29" s="31">
        <v>134206987.01</v>
      </c>
      <c r="H29" s="33">
        <f t="shared" si="0"/>
        <v>0.15404661686093624</v>
      </c>
      <c r="I29" s="33">
        <f t="shared" si="1"/>
        <v>-0.05253337046774753</v>
      </c>
      <c r="J29" s="33">
        <f t="shared" si="2"/>
        <v>-0.18425554257097043</v>
      </c>
      <c r="K29" s="33">
        <f t="shared" si="3"/>
        <v>0</v>
      </c>
    </row>
    <row r="30" spans="1:12" ht="13.5">
      <c r="A30" s="12" t="s">
        <v>28</v>
      </c>
      <c r="B30" s="13" t="s">
        <v>27</v>
      </c>
      <c r="C30" s="31">
        <v>11699224.9</v>
      </c>
      <c r="D30" s="31">
        <v>12142849.7</v>
      </c>
      <c r="E30" s="31">
        <v>14059350.97</v>
      </c>
      <c r="F30" s="31">
        <v>13375195.19</v>
      </c>
      <c r="G30" s="31">
        <v>13926894.39</v>
      </c>
      <c r="H30" s="33">
        <f t="shared" si="0"/>
        <v>0.03791916163608411</v>
      </c>
      <c r="I30" s="33">
        <f t="shared" si="1"/>
        <v>0.15782961309320998</v>
      </c>
      <c r="J30" s="33">
        <f t="shared" si="2"/>
        <v>-0.04866197461460775</v>
      </c>
      <c r="K30" s="33">
        <f t="shared" si="3"/>
        <v>0.04124793636002266</v>
      </c>
      <c r="L30" s="3"/>
    </row>
    <row r="31" spans="1:11" ht="25.5">
      <c r="A31" s="12" t="s">
        <v>30</v>
      </c>
      <c r="B31" s="13" t="s">
        <v>29</v>
      </c>
      <c r="C31" s="31">
        <v>20853897.97</v>
      </c>
      <c r="D31" s="31">
        <v>21667150.93</v>
      </c>
      <c r="E31" s="31">
        <v>23399751.65</v>
      </c>
      <c r="F31" s="31">
        <v>24094611.26</v>
      </c>
      <c r="G31" s="31">
        <v>24947518.31</v>
      </c>
      <c r="H31" s="33">
        <f t="shared" si="0"/>
        <v>0.03899764740241518</v>
      </c>
      <c r="I31" s="33">
        <f t="shared" si="1"/>
        <v>0.07996439982337811</v>
      </c>
      <c r="J31" s="33">
        <f t="shared" si="2"/>
        <v>0.029695170290407802</v>
      </c>
      <c r="K31" s="33">
        <f t="shared" si="3"/>
        <v>0.03539824904400635</v>
      </c>
    </row>
    <row r="32" spans="1:11" s="9" customFormat="1" ht="13.5">
      <c r="A32" s="16" t="s">
        <v>32</v>
      </c>
      <c r="B32" s="11" t="s">
        <v>31</v>
      </c>
      <c r="C32" s="30">
        <v>214023398.9</v>
      </c>
      <c r="D32" s="30">
        <v>629954166.74</v>
      </c>
      <c r="E32" s="30">
        <v>339130238.23</v>
      </c>
      <c r="F32" s="30">
        <v>209467831.83</v>
      </c>
      <c r="G32" s="30">
        <v>97789945.24</v>
      </c>
      <c r="H32" s="23">
        <f t="shared" si="0"/>
        <v>1.9433892274290012</v>
      </c>
      <c r="I32" s="23">
        <f t="shared" si="1"/>
        <v>-0.4616588695888907</v>
      </c>
      <c r="J32" s="23">
        <f t="shared" si="2"/>
        <v>-0.382338086620463</v>
      </c>
      <c r="K32" s="23">
        <f t="shared" si="3"/>
        <v>-0.5331505349262201</v>
      </c>
    </row>
    <row r="33" spans="1:11" s="9" customFormat="1" ht="13.5">
      <c r="A33" s="10" t="s">
        <v>34</v>
      </c>
      <c r="B33" s="13" t="s">
        <v>33</v>
      </c>
      <c r="C33" s="31">
        <v>48306294.63</v>
      </c>
      <c r="D33" s="31">
        <v>201581703.02</v>
      </c>
      <c r="E33" s="31">
        <v>143421752.88</v>
      </c>
      <c r="F33" s="31">
        <v>105293374.8</v>
      </c>
      <c r="G33" s="31">
        <v>63682634.15</v>
      </c>
      <c r="H33" s="33">
        <f t="shared" si="0"/>
        <v>3.1729903848764733</v>
      </c>
      <c r="I33" s="33">
        <f t="shared" si="1"/>
        <v>-0.2885180017267225</v>
      </c>
      <c r="J33" s="33">
        <f t="shared" si="2"/>
        <v>-0.26584794366515485</v>
      </c>
      <c r="K33" s="33">
        <f t="shared" si="3"/>
        <v>-0.3951885931003515</v>
      </c>
    </row>
    <row r="34" spans="1:11" ht="13.5">
      <c r="A34" s="10" t="s">
        <v>36</v>
      </c>
      <c r="B34" s="13" t="s">
        <v>35</v>
      </c>
      <c r="C34" s="31">
        <v>67907322.67</v>
      </c>
      <c r="D34" s="31">
        <v>91287798.53</v>
      </c>
      <c r="E34" s="31">
        <v>90309104.5</v>
      </c>
      <c r="F34" s="31">
        <v>41399920.94</v>
      </c>
      <c r="G34" s="31">
        <v>0</v>
      </c>
      <c r="H34" s="33">
        <f t="shared" si="0"/>
        <v>0.3442997741733822</v>
      </c>
      <c r="I34" s="33">
        <f t="shared" si="1"/>
        <v>-0.010720973073727658</v>
      </c>
      <c r="J34" s="33">
        <f t="shared" si="2"/>
        <v>-0.5415753354081814</v>
      </c>
      <c r="K34" s="33">
        <f t="shared" si="3"/>
        <v>-1</v>
      </c>
    </row>
    <row r="35" spans="1:11" ht="13.5">
      <c r="A35" s="10" t="s">
        <v>38</v>
      </c>
      <c r="B35" s="13" t="s">
        <v>37</v>
      </c>
      <c r="C35" s="31">
        <v>97806103.2</v>
      </c>
      <c r="D35" s="31">
        <v>336980865.19</v>
      </c>
      <c r="E35" s="31">
        <v>105389380.85</v>
      </c>
      <c r="F35" s="31">
        <v>62764536.09</v>
      </c>
      <c r="G35" s="31">
        <v>34097311.09</v>
      </c>
      <c r="H35" s="33">
        <f t="shared" si="0"/>
        <v>2.4453971088176427</v>
      </c>
      <c r="I35" s="33">
        <f t="shared" si="1"/>
        <v>-0.6872541092486713</v>
      </c>
      <c r="J35" s="33">
        <f t="shared" si="2"/>
        <v>-0.4044510406666839</v>
      </c>
      <c r="K35" s="33">
        <f t="shared" si="3"/>
        <v>-0.456742402411661</v>
      </c>
    </row>
    <row r="36" spans="1:11" ht="25.5">
      <c r="A36" s="10" t="s">
        <v>40</v>
      </c>
      <c r="B36" s="13" t="s">
        <v>39</v>
      </c>
      <c r="C36" s="31">
        <v>3678.4</v>
      </c>
      <c r="D36" s="31">
        <v>103800</v>
      </c>
      <c r="E36" s="31">
        <v>10000</v>
      </c>
      <c r="F36" s="31">
        <v>10000</v>
      </c>
      <c r="G36" s="31">
        <v>10000</v>
      </c>
      <c r="H36" s="33">
        <f t="shared" si="0"/>
        <v>27.21879077859939</v>
      </c>
      <c r="I36" s="33">
        <f t="shared" si="1"/>
        <v>-0.9036608863198459</v>
      </c>
      <c r="J36" s="33">
        <f t="shared" si="2"/>
        <v>0</v>
      </c>
      <c r="K36" s="33">
        <f t="shared" si="3"/>
        <v>0</v>
      </c>
    </row>
    <row r="37" spans="1:11" ht="13.5">
      <c r="A37" s="16" t="s">
        <v>42</v>
      </c>
      <c r="B37" s="11" t="s">
        <v>41</v>
      </c>
      <c r="C37" s="30">
        <v>3088051</v>
      </c>
      <c r="D37" s="30">
        <v>0</v>
      </c>
      <c r="E37" s="30">
        <v>0</v>
      </c>
      <c r="F37" s="30">
        <v>0</v>
      </c>
      <c r="G37" s="30">
        <v>0</v>
      </c>
      <c r="H37" s="23">
        <f t="shared" si="0"/>
        <v>-1</v>
      </c>
      <c r="I37" s="23" t="e">
        <f t="shared" si="1"/>
        <v>#DIV/0!</v>
      </c>
      <c r="J37" s="23" t="e">
        <f t="shared" si="2"/>
        <v>#DIV/0!</v>
      </c>
      <c r="K37" s="23" t="e">
        <f t="shared" si="3"/>
        <v>#DIV/0!</v>
      </c>
    </row>
    <row r="38" spans="1:11" ht="25.5">
      <c r="A38" s="10" t="s">
        <v>106</v>
      </c>
      <c r="B38" s="13" t="s">
        <v>105</v>
      </c>
      <c r="C38" s="31">
        <v>3088051</v>
      </c>
      <c r="D38" s="31">
        <v>0</v>
      </c>
      <c r="E38" s="31">
        <v>0</v>
      </c>
      <c r="F38" s="31">
        <v>0</v>
      </c>
      <c r="G38" s="31">
        <v>0</v>
      </c>
      <c r="H38" s="33">
        <f t="shared" si="0"/>
        <v>-1</v>
      </c>
      <c r="I38" s="33" t="e">
        <f t="shared" si="1"/>
        <v>#DIV/0!</v>
      </c>
      <c r="J38" s="33" t="e">
        <f t="shared" si="2"/>
        <v>#DIV/0!</v>
      </c>
      <c r="K38" s="33" t="e">
        <f t="shared" si="3"/>
        <v>#DIV/0!</v>
      </c>
    </row>
    <row r="39" spans="1:11" s="8" customFormat="1" ht="13.5">
      <c r="A39" s="16" t="s">
        <v>44</v>
      </c>
      <c r="B39" s="11" t="s">
        <v>43</v>
      </c>
      <c r="C39" s="30">
        <v>1778374689.82</v>
      </c>
      <c r="D39" s="30">
        <v>2043672478.31</v>
      </c>
      <c r="E39" s="30">
        <v>2153267239.69</v>
      </c>
      <c r="F39" s="30">
        <v>2076308457.99</v>
      </c>
      <c r="G39" s="30">
        <v>2090917632.42</v>
      </c>
      <c r="H39" s="23">
        <f t="shared" si="0"/>
        <v>0.14917991692563537</v>
      </c>
      <c r="I39" s="23">
        <f t="shared" si="1"/>
        <v>0.053626382183621146</v>
      </c>
      <c r="J39" s="23">
        <f t="shared" si="2"/>
        <v>-0.035740469311686396</v>
      </c>
      <c r="K39" s="23">
        <f t="shared" si="3"/>
        <v>0.007036129132827806</v>
      </c>
    </row>
    <row r="40" spans="1:11" s="8" customFormat="1" ht="13.5">
      <c r="A40" s="10" t="s">
        <v>46</v>
      </c>
      <c r="B40" s="13" t="s">
        <v>45</v>
      </c>
      <c r="C40" s="31">
        <v>711778423.14</v>
      </c>
      <c r="D40" s="31">
        <v>763277423.98</v>
      </c>
      <c r="E40" s="31">
        <v>791393793.36</v>
      </c>
      <c r="F40" s="31">
        <v>798971926.07</v>
      </c>
      <c r="G40" s="31">
        <v>806559534.66</v>
      </c>
      <c r="H40" s="33">
        <f t="shared" si="0"/>
        <v>0.07235257373047776</v>
      </c>
      <c r="I40" s="33">
        <f t="shared" si="1"/>
        <v>0.03683636970865889</v>
      </c>
      <c r="J40" s="33">
        <f t="shared" si="2"/>
        <v>0.009575678724779602</v>
      </c>
      <c r="K40" s="33">
        <f t="shared" si="3"/>
        <v>0.009496714893753477</v>
      </c>
    </row>
    <row r="41" spans="1:11" s="8" customFormat="1" ht="13.5">
      <c r="A41" s="10" t="s">
        <v>48</v>
      </c>
      <c r="B41" s="13" t="s">
        <v>47</v>
      </c>
      <c r="C41" s="31">
        <v>574520802.36</v>
      </c>
      <c r="D41" s="31">
        <v>679522367.98</v>
      </c>
      <c r="E41" s="31">
        <v>703545243.08</v>
      </c>
      <c r="F41" s="31">
        <v>672103343.72</v>
      </c>
      <c r="G41" s="31">
        <v>681530748.85</v>
      </c>
      <c r="H41" s="33">
        <f t="shared" si="0"/>
        <v>0.18276373142395808</v>
      </c>
      <c r="I41" s="33">
        <f t="shared" si="1"/>
        <v>0.03535258915966555</v>
      </c>
      <c r="J41" s="33">
        <f t="shared" si="2"/>
        <v>-0.044690657309191306</v>
      </c>
      <c r="K41" s="33">
        <f t="shared" si="3"/>
        <v>0.014026719578302593</v>
      </c>
    </row>
    <row r="42" spans="1:11" s="8" customFormat="1" ht="13.5">
      <c r="A42" s="10" t="s">
        <v>86</v>
      </c>
      <c r="B42" s="13" t="s">
        <v>87</v>
      </c>
      <c r="C42" s="31">
        <v>357032851.74</v>
      </c>
      <c r="D42" s="31">
        <v>410660626.45</v>
      </c>
      <c r="E42" s="31">
        <v>461831678.91</v>
      </c>
      <c r="F42" s="31">
        <v>405946966.4</v>
      </c>
      <c r="G42" s="31">
        <v>399692808.15</v>
      </c>
      <c r="H42" s="33">
        <f t="shared" si="0"/>
        <v>0.1502040343028519</v>
      </c>
      <c r="I42" s="33">
        <f t="shared" si="1"/>
        <v>0.12460666829044142</v>
      </c>
      <c r="J42" s="33">
        <f t="shared" si="2"/>
        <v>-0.1210066677147339</v>
      </c>
      <c r="K42" s="33">
        <f t="shared" si="3"/>
        <v>-0.015406343112901788</v>
      </c>
    </row>
    <row r="43" spans="1:11" s="8" customFormat="1" ht="25.5">
      <c r="A43" s="10" t="s">
        <v>94</v>
      </c>
      <c r="B43" s="13" t="s">
        <v>93</v>
      </c>
      <c r="C43" s="31">
        <v>2054234</v>
      </c>
      <c r="D43" s="31">
        <v>2157781.13</v>
      </c>
      <c r="E43" s="31">
        <v>2609922.08</v>
      </c>
      <c r="F43" s="31">
        <v>2562952.58</v>
      </c>
      <c r="G43" s="31">
        <v>2599927.08</v>
      </c>
      <c r="H43" s="33">
        <f t="shared" si="0"/>
        <v>0.0504066868720896</v>
      </c>
      <c r="I43" s="33">
        <f t="shared" si="1"/>
        <v>0.20953976458214751</v>
      </c>
      <c r="J43" s="33">
        <f t="shared" si="2"/>
        <v>-0.01799651428674065</v>
      </c>
      <c r="K43" s="33">
        <f t="shared" si="3"/>
        <v>0.014426525207110963</v>
      </c>
    </row>
    <row r="44" spans="1:11" s="8" customFormat="1" ht="13.5">
      <c r="A44" s="10" t="s">
        <v>49</v>
      </c>
      <c r="B44" s="13" t="s">
        <v>85</v>
      </c>
      <c r="C44" s="31">
        <v>23109010.01</v>
      </c>
      <c r="D44" s="31">
        <v>31472625.85</v>
      </c>
      <c r="E44" s="31">
        <v>33219282.52</v>
      </c>
      <c r="F44" s="31">
        <v>33977060.12</v>
      </c>
      <c r="G44" s="31">
        <v>34765046.92</v>
      </c>
      <c r="H44" s="33">
        <f t="shared" si="0"/>
        <v>0.361920127101109</v>
      </c>
      <c r="I44" s="33">
        <f t="shared" si="1"/>
        <v>0.0554976466954058</v>
      </c>
      <c r="J44" s="33">
        <f t="shared" si="2"/>
        <v>0.022811377685348022</v>
      </c>
      <c r="K44" s="33">
        <f t="shared" si="3"/>
        <v>0.023191729867651834</v>
      </c>
    </row>
    <row r="45" spans="1:11" ht="13.5">
      <c r="A45" s="10" t="s">
        <v>51</v>
      </c>
      <c r="B45" s="13" t="s">
        <v>50</v>
      </c>
      <c r="C45" s="31">
        <v>109879368.57</v>
      </c>
      <c r="D45" s="31">
        <v>156581652.92</v>
      </c>
      <c r="E45" s="31">
        <v>160667319.74</v>
      </c>
      <c r="F45" s="31">
        <v>162746209.1</v>
      </c>
      <c r="G45" s="31">
        <v>165769566.76</v>
      </c>
      <c r="H45" s="33">
        <f t="shared" si="0"/>
        <v>0.42503233280092734</v>
      </c>
      <c r="I45" s="33">
        <f t="shared" si="1"/>
        <v>0.026092883449681414</v>
      </c>
      <c r="J45" s="33">
        <f t="shared" si="2"/>
        <v>0.012939092799731489</v>
      </c>
      <c r="K45" s="33">
        <f t="shared" si="3"/>
        <v>0.018577131084769327</v>
      </c>
    </row>
    <row r="46" spans="1:11" ht="13.5">
      <c r="A46" s="16" t="s">
        <v>53</v>
      </c>
      <c r="B46" s="22" t="s">
        <v>52</v>
      </c>
      <c r="C46" s="30">
        <v>226432021.39</v>
      </c>
      <c r="D46" s="30">
        <v>244876946.98</v>
      </c>
      <c r="E46" s="30">
        <v>300736993.53</v>
      </c>
      <c r="F46" s="30">
        <v>238950168.29</v>
      </c>
      <c r="G46" s="30">
        <v>235784932.1</v>
      </c>
      <c r="H46" s="23">
        <f t="shared" si="0"/>
        <v>0.08145899805501</v>
      </c>
      <c r="I46" s="23">
        <f t="shared" si="1"/>
        <v>0.2281147622873716</v>
      </c>
      <c r="J46" s="23">
        <f t="shared" si="2"/>
        <v>-0.20545136304901057</v>
      </c>
      <c r="K46" s="23">
        <f t="shared" si="3"/>
        <v>-0.013246427958814144</v>
      </c>
    </row>
    <row r="47" spans="1:11" ht="13.5">
      <c r="A47" s="10" t="s">
        <v>55</v>
      </c>
      <c r="B47" s="13" t="s">
        <v>54</v>
      </c>
      <c r="C47" s="31">
        <v>226432021.39</v>
      </c>
      <c r="D47" s="31">
        <v>244876946.98</v>
      </c>
      <c r="E47" s="31">
        <v>300736993.53</v>
      </c>
      <c r="F47" s="31">
        <v>238950168.29</v>
      </c>
      <c r="G47" s="31">
        <v>235784932.1</v>
      </c>
      <c r="H47" s="33">
        <f t="shared" si="0"/>
        <v>0.08145899805501</v>
      </c>
      <c r="I47" s="33">
        <f t="shared" si="1"/>
        <v>0.2281147622873716</v>
      </c>
      <c r="J47" s="33">
        <f t="shared" si="2"/>
        <v>-0.20545136304901057</v>
      </c>
      <c r="K47" s="33">
        <f t="shared" si="3"/>
        <v>-0.013246427958814144</v>
      </c>
    </row>
    <row r="48" spans="1:11" ht="13.5">
      <c r="A48" s="16" t="s">
        <v>57</v>
      </c>
      <c r="B48" s="22" t="s">
        <v>56</v>
      </c>
      <c r="C48" s="30">
        <v>66432845.31</v>
      </c>
      <c r="D48" s="30">
        <v>76364352.62</v>
      </c>
      <c r="E48" s="30">
        <v>87714247.09</v>
      </c>
      <c r="F48" s="30">
        <v>91226737.29</v>
      </c>
      <c r="G48" s="30">
        <v>93254158.58</v>
      </c>
      <c r="H48" s="23">
        <f t="shared" si="0"/>
        <v>0.14949694332157448</v>
      </c>
      <c r="I48" s="23">
        <f t="shared" si="1"/>
        <v>0.14862817637541825</v>
      </c>
      <c r="J48" s="23">
        <f t="shared" si="2"/>
        <v>0.040044694180592755</v>
      </c>
      <c r="K48" s="23">
        <f t="shared" si="3"/>
        <v>0.022223981150997885</v>
      </c>
    </row>
    <row r="49" spans="1:11" ht="13.5">
      <c r="A49" s="10" t="s">
        <v>59</v>
      </c>
      <c r="B49" s="13" t="s">
        <v>58</v>
      </c>
      <c r="C49" s="31">
        <v>9513811.57</v>
      </c>
      <c r="D49" s="31">
        <v>9827686.68</v>
      </c>
      <c r="E49" s="31">
        <v>9893270.09</v>
      </c>
      <c r="F49" s="31">
        <v>10289456.97</v>
      </c>
      <c r="G49" s="31">
        <v>10701817.97</v>
      </c>
      <c r="H49" s="33">
        <f t="shared" si="0"/>
        <v>0.03299152055835797</v>
      </c>
      <c r="I49" s="33">
        <f t="shared" si="1"/>
        <v>0.006673331388704851</v>
      </c>
      <c r="J49" s="33">
        <f t="shared" si="2"/>
        <v>0.04004609966126993</v>
      </c>
      <c r="K49" s="33">
        <f t="shared" si="3"/>
        <v>0.04007607021461701</v>
      </c>
    </row>
    <row r="50" spans="1:11" ht="13.5">
      <c r="A50" s="10" t="s">
        <v>61</v>
      </c>
      <c r="B50" s="13" t="s">
        <v>60</v>
      </c>
      <c r="C50" s="31">
        <v>3499719.78</v>
      </c>
      <c r="D50" s="31">
        <v>4062465.94</v>
      </c>
      <c r="E50" s="31">
        <v>4279000</v>
      </c>
      <c r="F50" s="31">
        <v>4477107.32</v>
      </c>
      <c r="G50" s="31">
        <v>4398587.61</v>
      </c>
      <c r="H50" s="33">
        <f t="shared" si="0"/>
        <v>0.1607974910494121</v>
      </c>
      <c r="I50" s="33">
        <f t="shared" si="1"/>
        <v>0.053301138569053386</v>
      </c>
      <c r="J50" s="33">
        <f t="shared" si="2"/>
        <v>0.04629757419957947</v>
      </c>
      <c r="K50" s="33">
        <f t="shared" si="3"/>
        <v>-0.017538045078624553</v>
      </c>
    </row>
    <row r="51" spans="1:11" ht="13.5">
      <c r="A51" s="10" t="s">
        <v>63</v>
      </c>
      <c r="B51" s="13" t="s">
        <v>62</v>
      </c>
      <c r="C51" s="31">
        <v>45800860.69</v>
      </c>
      <c r="D51" s="31">
        <v>51944600</v>
      </c>
      <c r="E51" s="31">
        <v>58802800</v>
      </c>
      <c r="F51" s="31">
        <v>61130600</v>
      </c>
      <c r="G51" s="31">
        <v>62209500</v>
      </c>
      <c r="H51" s="33">
        <f t="shared" si="0"/>
        <v>0.13414025888254555</v>
      </c>
      <c r="I51" s="33">
        <f t="shared" si="1"/>
        <v>0.13202912333524552</v>
      </c>
      <c r="J51" s="33">
        <f t="shared" si="2"/>
        <v>0.03958655030032587</v>
      </c>
      <c r="K51" s="33">
        <f t="shared" si="3"/>
        <v>0.017649098814668918</v>
      </c>
    </row>
    <row r="52" spans="1:11" ht="15.75" customHeight="1">
      <c r="A52" s="10" t="s">
        <v>90</v>
      </c>
      <c r="B52" s="13" t="s">
        <v>91</v>
      </c>
      <c r="C52" s="31">
        <v>7618453.27</v>
      </c>
      <c r="D52" s="31">
        <v>10529600</v>
      </c>
      <c r="E52" s="31">
        <v>14739177</v>
      </c>
      <c r="F52" s="31">
        <v>15329573</v>
      </c>
      <c r="G52" s="31">
        <v>15944253</v>
      </c>
      <c r="H52" s="33">
        <f t="shared" si="0"/>
        <v>0.38211781667855527</v>
      </c>
      <c r="I52" s="33">
        <f t="shared" si="1"/>
        <v>0.3997850820543991</v>
      </c>
      <c r="J52" s="33">
        <f t="shared" si="2"/>
        <v>0.04005623923235335</v>
      </c>
      <c r="K52" s="33">
        <f t="shared" si="3"/>
        <v>0.040097659602129854</v>
      </c>
    </row>
    <row r="53" spans="1:11" ht="14.25" customHeight="1">
      <c r="A53" s="16" t="s">
        <v>65</v>
      </c>
      <c r="B53" s="22" t="s">
        <v>64</v>
      </c>
      <c r="C53" s="30">
        <v>559511.1</v>
      </c>
      <c r="D53" s="30">
        <v>4281700</v>
      </c>
      <c r="E53" s="30">
        <v>84635389.47</v>
      </c>
      <c r="F53" s="30">
        <v>44216400</v>
      </c>
      <c r="G53" s="30">
        <v>1115000</v>
      </c>
      <c r="H53" s="23">
        <f t="shared" si="0"/>
        <v>6.652573827400386</v>
      </c>
      <c r="I53" s="23">
        <f t="shared" si="1"/>
        <v>18.766772419833245</v>
      </c>
      <c r="J53" s="23">
        <f t="shared" si="2"/>
        <v>-0.47756605981386757</v>
      </c>
      <c r="K53" s="23">
        <f t="shared" si="3"/>
        <v>-0.9747831121484336</v>
      </c>
    </row>
    <row r="54" spans="1:11" ht="13.5" customHeight="1">
      <c r="A54" s="10" t="s">
        <v>67</v>
      </c>
      <c r="B54" s="13" t="s">
        <v>66</v>
      </c>
      <c r="C54" s="31">
        <v>559511.1</v>
      </c>
      <c r="D54" s="31">
        <v>4281700</v>
      </c>
      <c r="E54" s="31">
        <v>84635389.47</v>
      </c>
      <c r="F54" s="31">
        <v>44216400</v>
      </c>
      <c r="G54" s="31">
        <v>1115000</v>
      </c>
      <c r="H54" s="33">
        <f t="shared" si="0"/>
        <v>6.652573827400386</v>
      </c>
      <c r="I54" s="33">
        <f t="shared" si="1"/>
        <v>18.766772419833245</v>
      </c>
      <c r="J54" s="33">
        <f t="shared" si="2"/>
        <v>-0.47756605981386757</v>
      </c>
      <c r="K54" s="33">
        <f t="shared" si="3"/>
        <v>-0.9747831121484336</v>
      </c>
    </row>
    <row r="55" spans="1:11" ht="13.5">
      <c r="A55" s="16" t="s">
        <v>69</v>
      </c>
      <c r="B55" s="22" t="s">
        <v>68</v>
      </c>
      <c r="C55" s="30">
        <v>4694691.74</v>
      </c>
      <c r="D55" s="30">
        <v>4694947.85</v>
      </c>
      <c r="E55" s="30">
        <v>4771507.28</v>
      </c>
      <c r="F55" s="30">
        <v>4813276.88</v>
      </c>
      <c r="G55" s="30">
        <v>4811235.31</v>
      </c>
      <c r="H55" s="23">
        <f t="shared" si="0"/>
        <v>5.45531025641921E-05</v>
      </c>
      <c r="I55" s="23">
        <f t="shared" si="1"/>
        <v>0.01630676898786021</v>
      </c>
      <c r="J55" s="23">
        <f t="shared" si="2"/>
        <v>0.008753963380728536</v>
      </c>
      <c r="K55" s="23">
        <f t="shared" si="3"/>
        <v>-0.0004241538666689415</v>
      </c>
    </row>
    <row r="56" spans="1:11" ht="13.5">
      <c r="A56" s="10" t="s">
        <v>71</v>
      </c>
      <c r="B56" s="13" t="s">
        <v>70</v>
      </c>
      <c r="C56" s="31">
        <v>4694691.74</v>
      </c>
      <c r="D56" s="31">
        <v>4694947.85</v>
      </c>
      <c r="E56" s="31">
        <v>4771507.28</v>
      </c>
      <c r="F56" s="31">
        <v>4813276.88</v>
      </c>
      <c r="G56" s="31">
        <v>4811235.31</v>
      </c>
      <c r="H56" s="33">
        <f t="shared" si="0"/>
        <v>5.45531025641921E-05</v>
      </c>
      <c r="I56" s="33">
        <f t="shared" si="1"/>
        <v>0.01630676898786021</v>
      </c>
      <c r="J56" s="33">
        <f t="shared" si="2"/>
        <v>0.008753963380728536</v>
      </c>
      <c r="K56" s="33">
        <f t="shared" si="3"/>
        <v>-0.0004241538666689415</v>
      </c>
    </row>
    <row r="57" spans="1:11" ht="25.5">
      <c r="A57" s="16" t="s">
        <v>73</v>
      </c>
      <c r="B57" s="22" t="s">
        <v>72</v>
      </c>
      <c r="C57" s="30">
        <v>19319220.88</v>
      </c>
      <c r="D57" s="30">
        <v>22727143.05</v>
      </c>
      <c r="E57" s="30">
        <v>24493722.24</v>
      </c>
      <c r="F57" s="30">
        <v>30268854.03</v>
      </c>
      <c r="G57" s="30">
        <v>32338527.6</v>
      </c>
      <c r="H57" s="23">
        <f t="shared" si="0"/>
        <v>0.1764006007886174</v>
      </c>
      <c r="I57" s="23">
        <f t="shared" si="1"/>
        <v>0.0777299278714223</v>
      </c>
      <c r="J57" s="23">
        <f t="shared" si="2"/>
        <v>0.23578008003082518</v>
      </c>
      <c r="K57" s="23">
        <f t="shared" si="3"/>
        <v>0.06837634381363467</v>
      </c>
    </row>
    <row r="58" spans="1:11" ht="26.25" customHeight="1">
      <c r="A58" s="10" t="s">
        <v>75</v>
      </c>
      <c r="B58" s="13" t="s">
        <v>74</v>
      </c>
      <c r="C58" s="31">
        <v>19319220.88</v>
      </c>
      <c r="D58" s="31">
        <v>22727143.05</v>
      </c>
      <c r="E58" s="31">
        <v>24493722.24</v>
      </c>
      <c r="F58" s="31">
        <v>30268854.03</v>
      </c>
      <c r="G58" s="31">
        <v>32338527.6</v>
      </c>
      <c r="H58" s="33">
        <f t="shared" si="0"/>
        <v>0.1764006007886174</v>
      </c>
      <c r="I58" s="33">
        <f t="shared" si="1"/>
        <v>0.0777299278714223</v>
      </c>
      <c r="J58" s="33">
        <f t="shared" si="2"/>
        <v>0.23578008003082518</v>
      </c>
      <c r="K58" s="33">
        <f t="shared" si="3"/>
        <v>0.06837634381363467</v>
      </c>
    </row>
    <row r="59" spans="1:11" ht="30" customHeight="1">
      <c r="A59" s="36" t="s">
        <v>76</v>
      </c>
      <c r="B59" s="37"/>
      <c r="C59" s="34">
        <v>2850779881.39</v>
      </c>
      <c r="D59" s="34">
        <v>3592948870.71</v>
      </c>
      <c r="E59" s="34">
        <v>3562447160.49</v>
      </c>
      <c r="F59" s="34">
        <v>3195541123.81</v>
      </c>
      <c r="G59" s="34">
        <v>3068536831.67</v>
      </c>
      <c r="H59" s="35">
        <f>D59/C59-1</f>
        <v>0.26033893187085666</v>
      </c>
      <c r="I59" s="35">
        <f>E59/D59-1</f>
        <v>-0.008489324874242588</v>
      </c>
      <c r="J59" s="35">
        <f>F59/E59-1</f>
        <v>-0.1029926957932854</v>
      </c>
      <c r="K59" s="35">
        <f>G59/F59-1</f>
        <v>-0.039744220843753175</v>
      </c>
    </row>
    <row r="60" spans="5:11" ht="16.5" customHeight="1">
      <c r="E60" s="29"/>
      <c r="J60" s="1"/>
      <c r="K60" s="3"/>
    </row>
    <row r="61" spans="3:7" ht="16.5" customHeight="1">
      <c r="C61" s="7"/>
      <c r="D61" s="28"/>
      <c r="E61" s="7"/>
      <c r="F61" s="7"/>
      <c r="G61" s="7"/>
    </row>
    <row r="62" spans="3:11" ht="16.5" customHeight="1">
      <c r="C62" s="7"/>
      <c r="D62" s="28"/>
      <c r="H62" s="7"/>
      <c r="I62" s="7"/>
      <c r="J62" s="7"/>
      <c r="K62" s="7"/>
    </row>
    <row r="63" spans="3:11" ht="16.5" customHeight="1">
      <c r="C63" s="7"/>
      <c r="D63" s="28"/>
      <c r="E63" s="7"/>
      <c r="F63" s="7"/>
      <c r="G63" s="7"/>
      <c r="H63" s="7"/>
      <c r="I63" s="7"/>
      <c r="J63" s="7"/>
      <c r="K63" s="7"/>
    </row>
  </sheetData>
  <sheetProtection/>
  <mergeCells count="8">
    <mergeCell ref="A59:B59"/>
    <mergeCell ref="A8:K8"/>
    <mergeCell ref="B1:C1"/>
    <mergeCell ref="B2:C2"/>
    <mergeCell ref="B3:C3"/>
    <mergeCell ref="B4:C4"/>
    <mergeCell ref="B5:C5"/>
    <mergeCell ref="B6:C6"/>
  </mergeCells>
  <printOptions horizontalCentered="1"/>
  <pageMargins left="0.2362204724409449" right="0.2362204724409449" top="0.35433070866141736" bottom="0.15748031496062992" header="0.1968503937007874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Спирина Ольга Станиславовна</cp:lastModifiedBy>
  <cp:lastPrinted>2018-11-16T13:51:09Z</cp:lastPrinted>
  <dcterms:created xsi:type="dcterms:W3CDTF">2003-08-14T15:25:08Z</dcterms:created>
  <dcterms:modified xsi:type="dcterms:W3CDTF">2021-12-14T13:59:19Z</dcterms:modified>
  <cp:category/>
  <cp:version/>
  <cp:contentType/>
  <cp:contentStatus/>
</cp:coreProperties>
</file>