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1730" activeTab="0"/>
  </bookViews>
  <sheets>
    <sheet name="Объемные показтели 2022-2024" sheetId="1" r:id="rId1"/>
    <sheet name="Объемы субсидий 2022-2024" sheetId="2" r:id="rId2"/>
  </sheets>
  <definedNames>
    <definedName name="_xlnm.Print_Area" localSheetId="0">'Объемные показтели 2022-2024'!$A$1:$G$90</definedName>
  </definedNames>
  <calcPr fullCalcOnLoad="1"/>
</workbook>
</file>

<file path=xl/sharedStrings.xml><?xml version="1.0" encoding="utf-8"?>
<sst xmlns="http://schemas.openxmlformats.org/spreadsheetml/2006/main" count="330" uniqueCount="149">
  <si>
    <t>Управление культуры, спорта и молодежной политики администрации ЗАТО Александровск</t>
  </si>
  <si>
    <t xml:space="preserve">Реализация дополнительных общеразвивающих  программ
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</si>
  <si>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</si>
  <si>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 xml:space="preserve">Реализация дополнительных общеобразовательных предпрофессиональных программ в области искусств (Фортепиано)
</t>
  </si>
  <si>
    <t xml:space="preserve">Реализация дополнительных общеобразовательных предпрофессиональных программ в области искусств (Народные инструменты)
</t>
  </si>
  <si>
    <t xml:space="preserve">Реализация дополнительных общеобразовательных предпрофессиональных программ в области искусств (Струнные инструменты)
</t>
  </si>
  <si>
    <t xml:space="preserve">Реализация дополнительных общеобразовательных предпрофессиональных программ в области искусств (Живопись)
</t>
  </si>
  <si>
    <t xml:space="preserve">Реализация дополнительных общеобразовательных предпрофессиональных программ в области искусств (Хоровое пение)
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</si>
  <si>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</si>
  <si>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</si>
  <si>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Библиографическая обработка документов и создании каталогов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</si>
  <si>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</si>
  <si>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</si>
  <si>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МУНИЦИПАЛЬНЫЕ УСЛУГИ</t>
  </si>
  <si>
    <t>МУНИЦИПАЛЬНЫЕ РАБОТЫ</t>
  </si>
  <si>
    <t>Код ГРБС</t>
  </si>
  <si>
    <t>919</t>
  </si>
  <si>
    <t>Публичный показ музейных предметов, музейных коллекций в стационарных условиях</t>
  </si>
  <si>
    <t>Публичный показ музейных предметов, музейных коллекций вне стационара</t>
  </si>
  <si>
    <t>Библиотечное, библиографическое и информационное обслуживание пользователей библиотеки  в стационарных условиях</t>
  </si>
  <si>
    <t>Библиотечное, библиографическое и информационное обслуживание пользователей библиотеки  вне стационара</t>
  </si>
  <si>
    <t>Библиотечное, библиографическое и информационное обслуживание пользователей библиотеки удаленно через сеть Интернет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</si>
  <si>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</si>
  <si>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Управление образования администрации ЗАТО Александровск</t>
  </si>
  <si>
    <t>Организация отдыха детей и молодежи (в каникулярное время с дневным пребыванием)</t>
  </si>
  <si>
    <t>Предоставление питания (обеспечение бесплатным питанием отдельных категорий обучающихся)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</si>
  <si>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</si>
  <si>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</si>
  <si>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</si>
  <si>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</si>
  <si>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</si>
  <si>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</si>
  <si>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</si>
  <si>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</si>
  <si>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</si>
  <si>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</si>
  <si>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Присмотр и уход дети-инвалиды</t>
  </si>
  <si>
    <t>Присмотр и уход дети-сироты</t>
  </si>
  <si>
    <t>Организация отдыха детей и молодежи (в каникулярное время с круглосуточным пребыванием)</t>
  </si>
  <si>
    <t>Реализация дополнительных общеразвивающих программ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</si>
  <si>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</si>
  <si>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</si>
  <si>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</si>
  <si>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туристско-краеведческой направленности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</si>
  <si>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</si>
  <si>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</si>
  <si>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Наименование муниципальной услуги (работы)</t>
  </si>
  <si>
    <t>Единица измерения</t>
  </si>
  <si>
    <t xml:space="preserve">  администрация муниципального образования закрытое административно-территориальное образование Александровск Мурманской области</t>
  </si>
  <si>
    <t>Осуществление издательской деятельности</t>
  </si>
  <si>
    <t>Наименование</t>
  </si>
  <si>
    <t>Код вида расходов</t>
  </si>
  <si>
    <t xml:space="preserve">  Управление образования администрации ЗАТО Александровск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</si>
  <si>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</si>
  <si>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</si>
  <si>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Муниципальная программа ЗАТО Александровск "Развитие физической культуры, спорта и молодежной политики"на 2014 - 2020 годы</t>
  </si>
  <si>
    <t xml:space="preserve"> Управление культуры, спорта и молодежной политики администрации ЗАТО Александровск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</si>
  <si>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</si>
  <si>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  Муниципальная программа ЗАТО Александровск "Развитие культуры и сохранение культурного наследия"на 2014 - 2020 годы</t>
  </si>
  <si>
    <t xml:space="preserve">    Муниципальная программа ЗАТО Александровск "Информационное общество" на 2014 - 2020 годы</t>
  </si>
  <si>
    <t xml:space="preserve"> 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</si>
  <si>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</si>
  <si>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Всего</t>
  </si>
  <si>
    <t xml:space="preserve"> рублей</t>
  </si>
  <si>
    <t xml:space="preserve">   Муниципальная программа ЗАТО Александровск "Развитие образования" на 2014 - 2020 годы</t>
  </si>
  <si>
    <t xml:space="preserve">    Муниципальная программа "Обеспечение комплексной безопасности населения ЗАТО Александровск" на 2014 - 2020 годы</t>
  </si>
  <si>
    <t>2022 (план)</t>
  </si>
  <si>
    <t>единиц</t>
  </si>
  <si>
    <t>штук</t>
  </si>
  <si>
    <t>количество оказываемых услуг</t>
  </si>
  <si>
    <t>Наименование показателя,   характеризующего объем  муниципальной услуги (работы)</t>
  </si>
  <si>
    <t>человек</t>
  </si>
  <si>
    <t>человеко-часы</t>
  </si>
  <si>
    <t>количество посещений</t>
  </si>
  <si>
    <t>число посетителей</t>
  </si>
  <si>
    <t>количество документов</t>
  </si>
  <si>
    <t>количество мероприятий</t>
  </si>
  <si>
    <t>количество клубных формирований</t>
  </si>
  <si>
    <t>количество предметов</t>
  </si>
  <si>
    <t xml:space="preserve"> количество экспозиций</t>
  </si>
  <si>
    <t xml:space="preserve">число обучающихся </t>
  </si>
  <si>
    <t xml:space="preserve">количество детей </t>
  </si>
  <si>
    <t xml:space="preserve">количество обучающихся </t>
  </si>
  <si>
    <t>количество обучающихся</t>
  </si>
  <si>
    <t>количество человек</t>
  </si>
  <si>
    <t>число обучающихся</t>
  </si>
  <si>
    <t xml:space="preserve">количество человеко-часов </t>
  </si>
  <si>
    <t>Реализация дополнительных общеразвивающих программ технической направленности/дети-инвалиды</t>
  </si>
  <si>
    <t>Реализация дополнительных общеразвивающих программ физкультурно-спортивной направленности/дети-инвалиды</t>
  </si>
  <si>
    <t>Реализация дополнительных общеразвивающих программ художественной направленности/дети-инвалиды</t>
  </si>
  <si>
    <t xml:space="preserve">количество мероприятий </t>
  </si>
  <si>
    <t xml:space="preserve">Реализация основных общеобразовательных программ дошкольного образования /от 1 года до 3 лет/ Дети Инвалиды </t>
  </si>
  <si>
    <t xml:space="preserve">Реализация основных общеобразовательных программ дошкольного образования /от 3 лет  до 8 лет/ Дети Инвалиды </t>
  </si>
  <si>
    <t>Реализация основных общеобразовательных программ дошкольного образования/ Адаптированная образовательная программа/Дети-инвалиды/  от 3 лет до 8 лет</t>
  </si>
  <si>
    <t>Реализация основных общеобразовательных программ дошкольного образования/ Адаптированная образовательная программа/Обучающиеся с ограниченными возможностями здоровья (ОВЗ)/ от 3 лет до 8 лет</t>
  </si>
  <si>
    <t>2023 (план)</t>
  </si>
  <si>
    <t xml:space="preserve">   Муниципальная программа  "Образованиe ЗАТО Александровск"</t>
  </si>
  <si>
    <t xml:space="preserve">   Муниципальная программа  "Дорожная деятельность и комплексная безопасность ЗАТО Александровск"</t>
  </si>
  <si>
    <t>Муниципальная программа "Муниципальное управление и гражданское общество ЗАТО Александровск"</t>
  </si>
  <si>
    <t xml:space="preserve">   Муниципальная программа "Культура, спорт и молодежная политика ЗАТО Александровск" </t>
  </si>
  <si>
    <t>Публичный показ музейных предметов, музейных коллекций вне стационара удаленно через сеть Интернет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</si>
  <si>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</si>
  <si>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автоматизированных рабочих мест</t>
  </si>
  <si>
    <t>Содержание (эксплуатация) имущества</t>
  </si>
  <si>
    <t>эксплуатируемая площадь</t>
  </si>
  <si>
    <t>тысяч метров квадратных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</si>
  <si>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</si>
  <si>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рейсов</t>
  </si>
  <si>
    <t xml:space="preserve">площадь территории </t>
  </si>
  <si>
    <t>метры квадратные</t>
  </si>
  <si>
    <t>Уборка территории и аналогичная деятельность</t>
  </si>
  <si>
    <t>Предоставление питания (организация бесплатного горячего питания обучающихся, получающих начальное общее образование в муниципальных образовательных организациях)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</si>
  <si>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</si>
  <si>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</si>
  <si>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шт.</t>
  </si>
  <si>
    <t>Организация и проведение официальных спортивных мероприятий  (муниципальные)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</si>
  <si>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</si>
  <si>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</si>
  <si>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</si>
  <si>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(всероссийский, международный уровень)</t>
  </si>
  <si>
    <t>Обеспечение участия лиц, проходящих спортивную подготовку, в спортивных соревнованиях (региональный уровень)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</si>
  <si>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</si>
  <si>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</si>
  <si>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</si>
  <si>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</t>
  </si>
  <si>
    <t>Сведения о планируемых объемах оказания муниципальных услуг (работ) муниципальными бюджетными и автономными учреждениями ЗАТО Александровск на 2022 год и на плановый период 2023 и 2024 годов</t>
  </si>
  <si>
    <t>Плановые значения на 2022-2024 годы</t>
  </si>
  <si>
    <t>объем тиража</t>
  </si>
  <si>
    <t>Количество автоматизированных рабочих мест</t>
  </si>
  <si>
    <t>тыс. м2</t>
  </si>
  <si>
    <t>Эксплуатируемая площадь</t>
  </si>
  <si>
    <t>Количество рейсов</t>
  </si>
  <si>
    <t>м2</t>
  </si>
  <si>
    <t>Площадь территории</t>
  </si>
  <si>
    <t>2020 год (исполнено)</t>
  </si>
  <si>
    <t>2021 год                   (прогноз)</t>
  </si>
  <si>
    <t>2024 (план)</t>
  </si>
  <si>
    <t>Сведения о планируемых на 2022 год и на плановый период 2023 и 2024 годов объемах субсидий на финансовое обеспечение муниципальных заданий на оказание муниципальных услуг (выполнение работ) в сравнении с ожидаемым исполнением за 2021 год и отчетом за 2020 год</t>
  </si>
  <si>
    <t>Муниципальная программа ЗАТО Александровск "Формирование современной городской среды на территории ЗАТО Александровск" на 2018- 2024 годы</t>
  </si>
  <si>
    <t xml:space="preserve">Реализация дополнительных общеобразовательных предпрофессиональных программ в области искусств (Духовые и ударные инструменты)
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</si>
  <si>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</si>
  <si>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 xml:space="preserve">Создание экспозиций (выставок) музеев, организация выездных выставок </t>
  </si>
  <si>
    <t>Реализация основных общеобразовательных программ дошкольного образования /Обучающиеся за исключением детей-инвалидов / от 1 года до 3 лет</t>
  </si>
  <si>
    <t>Реализация основных общеобразовательных программ дошкольного образования/Обучающиеся за исключением детей-инвалидов/ от 3 лет до 8 лет</t>
  </si>
  <si>
    <t>5,,33</t>
  </si>
  <si>
    <t>Реализация основных общеобразовательных программ дошкольного образования/ Адаптированная образовательная программа/Обучающиеся за исключением детей-инвалидов/ от 2 месяцев до 1 года</t>
  </si>
  <si>
    <t>Реализация дополнительных общеразвивающих программ естественнонаучной направленности/ дети-инвалиды</t>
  </si>
  <si>
    <t xml:space="preserve">Реализация дополнительных общеразвивающих программ cоциально-гуманитарной направленности </t>
  </si>
  <si>
    <t>Реализация дополнительных общеразвивающих программ cоциально-гуманитарной направленности/дети-инвалиды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</si>
</sst>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  <numFmt numFmtId="175" formatCode="#,##0.0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_₽_-;\-* #,##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3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top" wrapText="1"/>
    </xf>
    <xf numFmtId="4" fontId="47" fillId="0" borderId="11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4" fontId="49" fillId="35" borderId="11" xfId="0" applyNumberFormat="1" applyFont="1" applyFill="1" applyBorder="1" applyAlignment="1">
      <alignment vertical="top" wrapText="1"/>
    </xf>
    <xf numFmtId="4" fontId="47" fillId="35" borderId="11" xfId="0" applyNumberFormat="1" applyFont="1" applyFill="1" applyBorder="1" applyAlignment="1">
      <alignment vertical="top" wrapText="1"/>
    </xf>
    <xf numFmtId="2" fontId="0" fillId="0" borderId="0" xfId="0" applyNumberFormat="1" applyAlignment="1">
      <alignment wrapText="1"/>
    </xf>
    <xf numFmtId="172" fontId="49" fillId="35" borderId="11" xfId="0" applyNumberFormat="1" applyFont="1" applyFill="1" applyBorder="1" applyAlignment="1">
      <alignment vertical="top" wrapText="1"/>
    </xf>
    <xf numFmtId="170" fontId="49" fillId="35" borderId="11" xfId="0" applyNumberFormat="1" applyFont="1" applyFill="1" applyBorder="1" applyAlignment="1">
      <alignment horizontal="left" vertical="top" wrapText="1" indent="1"/>
    </xf>
    <xf numFmtId="170" fontId="47" fillId="35" borderId="11" xfId="0" applyNumberFormat="1" applyFont="1" applyFill="1" applyBorder="1" applyAlignment="1">
      <alignment horizontal="left" vertical="top" wrapText="1"/>
    </xf>
    <xf numFmtId="0" fontId="47" fillId="35" borderId="11" xfId="0" applyNumberFormat="1" applyFont="1" applyFill="1" applyBorder="1" applyAlignment="1">
      <alignment horizontal="center" vertical="top" wrapText="1"/>
    </xf>
    <xf numFmtId="0" fontId="46" fillId="35" borderId="11" xfId="0" applyNumberFormat="1" applyFont="1" applyFill="1" applyBorder="1" applyAlignment="1">
      <alignment horizontal="center" vertical="top" wrapText="1"/>
    </xf>
    <xf numFmtId="170" fontId="47" fillId="35" borderId="11" xfId="0" applyNumberFormat="1" applyFont="1" applyFill="1" applyBorder="1" applyAlignment="1">
      <alignment horizontal="left" vertical="top" wrapText="1" indent="2"/>
    </xf>
    <xf numFmtId="0" fontId="47" fillId="0" borderId="0" xfId="0" applyFont="1" applyAlignment="1">
      <alignment vertical="top"/>
    </xf>
    <xf numFmtId="170" fontId="49" fillId="35" borderId="11" xfId="0" applyNumberFormat="1" applyFont="1" applyFill="1" applyBorder="1" applyAlignment="1">
      <alignment horizontal="center" vertical="center" wrapText="1"/>
    </xf>
    <xf numFmtId="170" fontId="49" fillId="35" borderId="11" xfId="0" applyNumberFormat="1" applyFont="1" applyFill="1" applyBorder="1" applyAlignment="1">
      <alignment horizontal="center" vertical="top" wrapText="1"/>
    </xf>
    <xf numFmtId="4" fontId="49" fillId="35" borderId="11" xfId="0" applyNumberFormat="1" applyFont="1" applyFill="1" applyBorder="1" applyAlignment="1">
      <alignment horizontal="center" vertical="center" wrapText="1"/>
    </xf>
    <xf numFmtId="170" fontId="47" fillId="8" borderId="11" xfId="0" applyNumberFormat="1" applyFont="1" applyFill="1" applyBorder="1" applyAlignment="1">
      <alignment horizontal="left" vertical="top" wrapText="1"/>
    </xf>
    <xf numFmtId="170" fontId="46" fillId="8" borderId="11" xfId="0" applyNumberFormat="1" applyFont="1" applyFill="1" applyBorder="1" applyAlignment="1">
      <alignment horizontal="left" vertical="top" wrapText="1"/>
    </xf>
    <xf numFmtId="0" fontId="50" fillId="8" borderId="11" xfId="0" applyNumberFormat="1" applyFont="1" applyFill="1" applyBorder="1" applyAlignment="1">
      <alignment horizontal="center" vertical="top" wrapText="1"/>
    </xf>
    <xf numFmtId="0" fontId="47" fillId="8" borderId="11" xfId="0" applyNumberFormat="1" applyFont="1" applyFill="1" applyBorder="1" applyAlignment="1">
      <alignment horizontal="center" vertical="top" wrapText="1"/>
    </xf>
    <xf numFmtId="170" fontId="51" fillId="36" borderId="11" xfId="0" applyNumberFormat="1" applyFont="1" applyFill="1" applyBorder="1" applyAlignment="1">
      <alignment horizontal="left" vertical="center" wrapText="1"/>
    </xf>
    <xf numFmtId="0" fontId="47" fillId="8" borderId="11" xfId="0" applyNumberFormat="1" applyFont="1" applyFill="1" applyBorder="1" applyAlignment="1">
      <alignment horizontal="center" vertical="center" wrapText="1"/>
    </xf>
    <xf numFmtId="4" fontId="49" fillId="36" borderId="11" xfId="0" applyNumberFormat="1" applyFont="1" applyFill="1" applyBorder="1" applyAlignment="1">
      <alignment vertical="center" wrapText="1"/>
    </xf>
    <xf numFmtId="172" fontId="49" fillId="8" borderId="11" xfId="0" applyNumberFormat="1" applyFont="1" applyFill="1" applyBorder="1" applyAlignment="1">
      <alignment vertical="top" wrapText="1"/>
    </xf>
    <xf numFmtId="4" fontId="49" fillId="8" borderId="11" xfId="0" applyNumberFormat="1" applyFont="1" applyFill="1" applyBorder="1" applyAlignment="1">
      <alignment vertical="top" wrapText="1"/>
    </xf>
    <xf numFmtId="175" fontId="47" fillId="0" borderId="0" xfId="0" applyNumberFormat="1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center" vertical="center"/>
    </xf>
    <xf numFmtId="49" fontId="46" fillId="35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2" fontId="50" fillId="35" borderId="11" xfId="55" applyNumberFormat="1" applyFont="1" applyFill="1" applyBorder="1" applyAlignment="1">
      <alignment vertical="top" wrapText="1"/>
      <protection/>
    </xf>
    <xf numFmtId="172" fontId="50" fillId="35" borderId="11" xfId="55" applyNumberFormat="1" applyFont="1" applyFill="1" applyBorder="1" applyAlignment="1">
      <alignment horizontal="center" vertical="center" wrapText="1"/>
      <protection/>
    </xf>
    <xf numFmtId="1" fontId="50" fillId="35" borderId="11" xfId="55" applyNumberFormat="1" applyFont="1" applyFill="1" applyBorder="1" applyAlignment="1">
      <alignment horizontal="center" vertical="center" wrapText="1"/>
      <protection/>
    </xf>
    <xf numFmtId="4" fontId="46" fillId="35" borderId="11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46" fillId="35" borderId="0" xfId="0" applyFont="1" applyFill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/>
    </xf>
    <xf numFmtId="49" fontId="6" fillId="8" borderId="15" xfId="0" applyNumberFormat="1" applyFont="1" applyFill="1" applyBorder="1" applyAlignment="1">
      <alignment horizontal="center" vertical="center"/>
    </xf>
    <xf numFmtId="49" fontId="6" fillId="8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39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Normal="85" zoomScaleSheetLayoutView="100" zoomScalePageLayoutView="0" workbookViewId="0" topLeftCell="A88">
      <selection activeCell="C98" sqref="C98"/>
    </sheetView>
  </sheetViews>
  <sheetFormatPr defaultColWidth="9.140625" defaultRowHeight="15"/>
  <cols>
    <col min="1" max="1" width="7.140625" style="1" customWidth="1"/>
    <col min="2" max="2" width="41.140625" style="1" customWidth="1"/>
    <col min="3" max="3" width="27.8515625" style="3" customWidth="1"/>
    <col min="4" max="4" width="14.57421875" style="3" customWidth="1"/>
    <col min="5" max="5" width="14.57421875" style="1" customWidth="1"/>
    <col min="6" max="6" width="14.8515625" style="1" customWidth="1"/>
    <col min="7" max="7" width="15.57421875" style="1" customWidth="1"/>
    <col min="8" max="8" width="16.57421875" style="1" customWidth="1"/>
    <col min="9" max="9" width="15.421875" style="1" customWidth="1"/>
    <col min="10" max="16384" width="9.140625" style="1" customWidth="1"/>
  </cols>
  <sheetData>
    <row r="1" spans="1:15" ht="69.75" customHeight="1">
      <c r="A1" s="81" t="s">
        <v>125</v>
      </c>
      <c r="B1" s="81"/>
      <c r="C1" s="81"/>
      <c r="D1" s="81"/>
      <c r="E1" s="81"/>
      <c r="F1" s="81"/>
      <c r="G1" s="81"/>
      <c r="H1" s="77"/>
      <c r="I1" s="77"/>
      <c r="J1" s="77"/>
      <c r="K1" s="77"/>
      <c r="L1" s="77"/>
      <c r="M1" s="77"/>
      <c r="N1" s="77"/>
      <c r="O1" s="77"/>
    </row>
    <row r="2" spans="1:7" ht="27.75" customHeight="1">
      <c r="A2" s="63" t="s">
        <v>15</v>
      </c>
      <c r="B2" s="63" t="s">
        <v>46</v>
      </c>
      <c r="C2" s="63" t="s">
        <v>70</v>
      </c>
      <c r="D2" s="63" t="s">
        <v>47</v>
      </c>
      <c r="E2" s="63" t="s">
        <v>126</v>
      </c>
      <c r="F2" s="63"/>
      <c r="G2" s="63"/>
    </row>
    <row r="3" spans="1:7" ht="33" customHeight="1">
      <c r="A3" s="63"/>
      <c r="B3" s="63"/>
      <c r="C3" s="63"/>
      <c r="D3" s="63"/>
      <c r="E3" s="43">
        <v>2022</v>
      </c>
      <c r="F3" s="43">
        <v>2023</v>
      </c>
      <c r="G3" s="43">
        <v>2024</v>
      </c>
    </row>
    <row r="4" spans="1:7" ht="24" customHeight="1">
      <c r="A4" s="71" t="s">
        <v>13</v>
      </c>
      <c r="B4" s="72"/>
      <c r="C4" s="72"/>
      <c r="D4" s="72"/>
      <c r="E4" s="72"/>
      <c r="F4" s="72"/>
      <c r="G4" s="73"/>
    </row>
    <row r="5" spans="1:7" ht="37.5" customHeight="1">
      <c r="A5" s="74" t="s">
        <v>48</v>
      </c>
      <c r="B5" s="75"/>
      <c r="C5" s="75"/>
      <c r="D5" s="75"/>
      <c r="E5" s="75"/>
      <c r="F5" s="75"/>
      <c r="G5" s="76"/>
    </row>
    <row r="6" spans="1:7" ht="78.75" customHeight="1">
      <c r="A6" s="7">
        <v>914</v>
      </c>
      <c r="B6" s="8" t="s">
        <v>22</v>
      </c>
      <c r="C6" s="9" t="s">
        <v>69</v>
      </c>
      <c r="D6" s="9" t="s">
        <v>67</v>
      </c>
      <c r="E6" s="10">
        <v>70013</v>
      </c>
      <c r="F6" s="10">
        <v>70013</v>
      </c>
      <c r="G6" s="10">
        <v>70013</v>
      </c>
    </row>
    <row r="7" spans="1:7" ht="34.5" customHeight="1">
      <c r="A7" s="44">
        <v>914</v>
      </c>
      <c r="B7" s="45" t="s">
        <v>49</v>
      </c>
      <c r="C7" s="46" t="s">
        <v>127</v>
      </c>
      <c r="D7" s="46" t="s">
        <v>68</v>
      </c>
      <c r="E7" s="10">
        <v>2500</v>
      </c>
      <c r="F7" s="10">
        <v>2500</v>
      </c>
      <c r="G7" s="10">
        <v>2500</v>
      </c>
    </row>
    <row r="8" spans="1:7" ht="81" customHeight="1">
      <c r="A8" s="44">
        <v>914</v>
      </c>
      <c r="B8" s="55" t="s">
        <v>101</v>
      </c>
      <c r="C8" s="56" t="s">
        <v>128</v>
      </c>
      <c r="D8" s="46" t="s">
        <v>68</v>
      </c>
      <c r="E8" s="10">
        <v>347</v>
      </c>
      <c r="F8" s="10">
        <v>347</v>
      </c>
      <c r="G8" s="10">
        <v>347</v>
      </c>
    </row>
    <row r="9" spans="1:7" ht="34.5" customHeight="1">
      <c r="A9" s="44">
        <v>914</v>
      </c>
      <c r="B9" s="45" t="s">
        <v>103</v>
      </c>
      <c r="C9" s="57" t="s">
        <v>130</v>
      </c>
      <c r="D9" s="46" t="s">
        <v>129</v>
      </c>
      <c r="E9" s="58">
        <v>141.83</v>
      </c>
      <c r="F9" s="58">
        <v>141.83</v>
      </c>
      <c r="G9" s="58">
        <v>141.83</v>
      </c>
    </row>
    <row r="10" spans="1:7" ht="78.75">
      <c r="A10" s="44">
        <v>914</v>
      </c>
      <c r="B10" s="55" t="s">
        <v>106</v>
      </c>
      <c r="C10" s="57" t="s">
        <v>131</v>
      </c>
      <c r="D10" s="46" t="s">
        <v>67</v>
      </c>
      <c r="E10" s="10">
        <v>1126</v>
      </c>
      <c r="F10" s="10">
        <v>1126</v>
      </c>
      <c r="G10" s="10">
        <v>1126</v>
      </c>
    </row>
    <row r="11" spans="1:8" ht="34.5" customHeight="1">
      <c r="A11" s="44">
        <v>914</v>
      </c>
      <c r="B11" s="55" t="s">
        <v>110</v>
      </c>
      <c r="C11" s="57" t="s">
        <v>133</v>
      </c>
      <c r="D11" s="46" t="s">
        <v>132</v>
      </c>
      <c r="E11" s="58">
        <v>19316.8</v>
      </c>
      <c r="F11" s="58">
        <v>19316.8</v>
      </c>
      <c r="G11" s="58">
        <v>19316.8</v>
      </c>
      <c r="H11" s="59"/>
    </row>
    <row r="12" spans="1:7" ht="25.5" customHeight="1">
      <c r="A12" s="68" t="s">
        <v>23</v>
      </c>
      <c r="B12" s="69"/>
      <c r="C12" s="69"/>
      <c r="D12" s="69"/>
      <c r="E12" s="69"/>
      <c r="F12" s="69"/>
      <c r="G12" s="70"/>
    </row>
    <row r="13" spans="1:7" ht="35.25" customHeight="1">
      <c r="A13" s="7">
        <v>918</v>
      </c>
      <c r="B13" s="8" t="s">
        <v>26</v>
      </c>
      <c r="C13" s="9" t="s">
        <v>80</v>
      </c>
      <c r="D13" s="9" t="s">
        <v>71</v>
      </c>
      <c r="E13" s="11">
        <v>2452</v>
      </c>
      <c r="F13" s="11">
        <v>2452</v>
      </c>
      <c r="G13" s="11">
        <v>2452</v>
      </c>
    </row>
    <row r="14" spans="1:7" ht="53.25" customHeight="1">
      <c r="A14" s="7">
        <v>918</v>
      </c>
      <c r="B14" s="8" t="s">
        <v>27</v>
      </c>
      <c r="C14" s="9" t="s">
        <v>80</v>
      </c>
      <c r="D14" s="9" t="s">
        <v>71</v>
      </c>
      <c r="E14" s="11">
        <v>85</v>
      </c>
      <c r="F14" s="11">
        <v>85</v>
      </c>
      <c r="G14" s="11">
        <v>85</v>
      </c>
    </row>
    <row r="15" spans="1:7" ht="64.5" customHeight="1">
      <c r="A15" s="7">
        <v>918</v>
      </c>
      <c r="B15" s="8" t="s">
        <v>28</v>
      </c>
      <c r="C15" s="9" t="s">
        <v>80</v>
      </c>
      <c r="D15" s="9" t="s">
        <v>71</v>
      </c>
      <c r="E15" s="11">
        <v>15</v>
      </c>
      <c r="F15" s="11">
        <v>15</v>
      </c>
      <c r="G15" s="11">
        <v>15</v>
      </c>
    </row>
    <row r="16" spans="1:7" ht="90" customHeight="1">
      <c r="A16" s="7">
        <v>918</v>
      </c>
      <c r="B16" s="8" t="s">
        <v>29</v>
      </c>
      <c r="C16" s="9" t="s">
        <v>80</v>
      </c>
      <c r="D16" s="9" t="s">
        <v>71</v>
      </c>
      <c r="E16" s="11">
        <v>81</v>
      </c>
      <c r="F16" s="11">
        <v>81</v>
      </c>
      <c r="G16" s="11">
        <v>81</v>
      </c>
    </row>
    <row r="17" spans="1:7" ht="33.75" customHeight="1">
      <c r="A17" s="7">
        <v>918</v>
      </c>
      <c r="B17" s="8" t="s">
        <v>30</v>
      </c>
      <c r="C17" s="9" t="s">
        <v>80</v>
      </c>
      <c r="D17" s="9" t="s">
        <v>71</v>
      </c>
      <c r="E17" s="11">
        <v>1412</v>
      </c>
      <c r="F17" s="11">
        <v>1412</v>
      </c>
      <c r="G17" s="11">
        <v>1412</v>
      </c>
    </row>
    <row r="18" spans="1:7" ht="45.75" customHeight="1">
      <c r="A18" s="7">
        <v>918</v>
      </c>
      <c r="B18" s="8" t="s">
        <v>31</v>
      </c>
      <c r="C18" s="9" t="s">
        <v>80</v>
      </c>
      <c r="D18" s="9" t="s">
        <v>71</v>
      </c>
      <c r="E18" s="11">
        <v>106</v>
      </c>
      <c r="F18" s="11">
        <v>106</v>
      </c>
      <c r="G18" s="11">
        <v>106</v>
      </c>
    </row>
    <row r="19" spans="1:7" ht="92.25" customHeight="1">
      <c r="A19" s="7">
        <v>918</v>
      </c>
      <c r="B19" s="8" t="s">
        <v>32</v>
      </c>
      <c r="C19" s="9" t="s">
        <v>80</v>
      </c>
      <c r="D19" s="9" t="s">
        <v>71</v>
      </c>
      <c r="E19" s="11">
        <v>1205</v>
      </c>
      <c r="F19" s="11">
        <v>1205</v>
      </c>
      <c r="G19" s="11">
        <v>1205</v>
      </c>
    </row>
    <row r="20" spans="1:7" ht="65.25" customHeight="1">
      <c r="A20" s="7">
        <v>918</v>
      </c>
      <c r="B20" s="8" t="s">
        <v>33</v>
      </c>
      <c r="C20" s="9" t="s">
        <v>80</v>
      </c>
      <c r="D20" s="9" t="s">
        <v>71</v>
      </c>
      <c r="E20" s="11">
        <v>13</v>
      </c>
      <c r="F20" s="11">
        <v>13</v>
      </c>
      <c r="G20" s="11">
        <v>13</v>
      </c>
    </row>
    <row r="21" spans="1:7" ht="98.25" customHeight="1">
      <c r="A21" s="7">
        <v>918</v>
      </c>
      <c r="B21" s="12" t="s">
        <v>34</v>
      </c>
      <c r="C21" s="9" t="s">
        <v>80</v>
      </c>
      <c r="D21" s="9" t="s">
        <v>71</v>
      </c>
      <c r="E21" s="11">
        <v>396</v>
      </c>
      <c r="F21" s="11">
        <v>396</v>
      </c>
      <c r="G21" s="11">
        <v>396</v>
      </c>
    </row>
    <row r="22" spans="1:7" ht="34.5" customHeight="1">
      <c r="A22" s="7">
        <v>918</v>
      </c>
      <c r="B22" s="12" t="s">
        <v>35</v>
      </c>
      <c r="C22" s="13" t="s">
        <v>81</v>
      </c>
      <c r="D22" s="9" t="s">
        <v>71</v>
      </c>
      <c r="E22" s="58">
        <v>3090.06</v>
      </c>
      <c r="F22" s="58">
        <v>3090.06</v>
      </c>
      <c r="G22" s="58">
        <v>3090.06</v>
      </c>
    </row>
    <row r="23" spans="1:7" ht="26.25" customHeight="1">
      <c r="A23" s="7">
        <v>918</v>
      </c>
      <c r="B23" s="12" t="s">
        <v>36</v>
      </c>
      <c r="C23" s="13" t="s">
        <v>81</v>
      </c>
      <c r="D23" s="9" t="s">
        <v>71</v>
      </c>
      <c r="E23" s="58">
        <v>18.67</v>
      </c>
      <c r="F23" s="58">
        <v>18.67</v>
      </c>
      <c r="G23" s="58">
        <v>18.67</v>
      </c>
    </row>
    <row r="24" spans="1:7" ht="26.25" customHeight="1">
      <c r="A24" s="7">
        <v>918</v>
      </c>
      <c r="B24" s="12" t="s">
        <v>37</v>
      </c>
      <c r="C24" s="13" t="s">
        <v>81</v>
      </c>
      <c r="D24" s="9" t="s">
        <v>71</v>
      </c>
      <c r="E24" s="58">
        <v>7.67</v>
      </c>
      <c r="F24" s="58">
        <v>7.67</v>
      </c>
      <c r="G24" s="58">
        <v>7.67</v>
      </c>
    </row>
    <row r="25" spans="1:7" ht="49.5" customHeight="1">
      <c r="A25" s="7">
        <v>918</v>
      </c>
      <c r="B25" s="12" t="s">
        <v>91</v>
      </c>
      <c r="C25" s="13" t="s">
        <v>82</v>
      </c>
      <c r="D25" s="9" t="s">
        <v>71</v>
      </c>
      <c r="E25" s="9">
        <v>0.67</v>
      </c>
      <c r="F25" s="9">
        <v>0.67</v>
      </c>
      <c r="G25" s="9">
        <v>0.67</v>
      </c>
    </row>
    <row r="26" spans="1:7" ht="53.25" customHeight="1">
      <c r="A26" s="7">
        <v>918</v>
      </c>
      <c r="B26" s="12" t="s">
        <v>92</v>
      </c>
      <c r="C26" s="13" t="s">
        <v>82</v>
      </c>
      <c r="D26" s="9" t="s">
        <v>71</v>
      </c>
      <c r="E26" s="9">
        <v>12.67</v>
      </c>
      <c r="F26" s="9">
        <v>12.67</v>
      </c>
      <c r="G26" s="9">
        <v>12.67</v>
      </c>
    </row>
    <row r="27" spans="1:7" ht="66.75" customHeight="1">
      <c r="A27" s="7">
        <v>918</v>
      </c>
      <c r="B27" s="12" t="s">
        <v>142</v>
      </c>
      <c r="C27" s="13" t="s">
        <v>82</v>
      </c>
      <c r="D27" s="9" t="s">
        <v>71</v>
      </c>
      <c r="E27" s="9">
        <v>661.66</v>
      </c>
      <c r="F27" s="9">
        <v>661.66</v>
      </c>
      <c r="G27" s="9">
        <v>19.33</v>
      </c>
    </row>
    <row r="28" spans="1:7" ht="66.75" customHeight="1">
      <c r="A28" s="7">
        <v>918</v>
      </c>
      <c r="B28" s="12" t="s">
        <v>143</v>
      </c>
      <c r="C28" s="13" t="s">
        <v>83</v>
      </c>
      <c r="D28" s="9" t="s">
        <v>71</v>
      </c>
      <c r="E28" s="9">
        <v>2116.82</v>
      </c>
      <c r="F28" s="9">
        <v>2116.82</v>
      </c>
      <c r="G28" s="9">
        <v>2116.82</v>
      </c>
    </row>
    <row r="29" spans="1:7" ht="66" customHeight="1">
      <c r="A29" s="7">
        <v>918</v>
      </c>
      <c r="B29" s="12" t="s">
        <v>93</v>
      </c>
      <c r="C29" s="13" t="s">
        <v>83</v>
      </c>
      <c r="D29" s="9" t="s">
        <v>71</v>
      </c>
      <c r="E29" s="9">
        <v>5.33</v>
      </c>
      <c r="F29" s="9" t="s">
        <v>144</v>
      </c>
      <c r="G29" s="9">
        <v>5.33</v>
      </c>
    </row>
    <row r="30" spans="1:7" ht="90" customHeight="1">
      <c r="A30" s="7">
        <v>918</v>
      </c>
      <c r="B30" s="12" t="s">
        <v>94</v>
      </c>
      <c r="C30" s="13" t="s">
        <v>83</v>
      </c>
      <c r="D30" s="9" t="s">
        <v>71</v>
      </c>
      <c r="E30" s="9">
        <v>299.67</v>
      </c>
      <c r="F30" s="9">
        <v>299.67</v>
      </c>
      <c r="G30" s="9">
        <v>299.67</v>
      </c>
    </row>
    <row r="31" spans="1:7" s="62" customFormat="1" ht="86.25" customHeight="1">
      <c r="A31" s="7">
        <v>918</v>
      </c>
      <c r="B31" s="12" t="s">
        <v>145</v>
      </c>
      <c r="C31" s="13" t="s">
        <v>83</v>
      </c>
      <c r="D31" s="9" t="s">
        <v>71</v>
      </c>
      <c r="E31" s="9">
        <v>19.58</v>
      </c>
      <c r="F31" s="9">
        <v>19.58</v>
      </c>
      <c r="G31" s="9">
        <v>19.58</v>
      </c>
    </row>
    <row r="32" spans="1:7" s="62" customFormat="1" ht="53.25" customHeight="1">
      <c r="A32" s="7">
        <v>918</v>
      </c>
      <c r="B32" s="12" t="s">
        <v>38</v>
      </c>
      <c r="C32" s="13" t="s">
        <v>84</v>
      </c>
      <c r="D32" s="9" t="s">
        <v>71</v>
      </c>
      <c r="E32" s="9">
        <v>432</v>
      </c>
      <c r="F32" s="9">
        <v>432</v>
      </c>
      <c r="G32" s="9">
        <v>432</v>
      </c>
    </row>
    <row r="33" spans="1:7" s="62" customFormat="1" ht="45.75" customHeight="1">
      <c r="A33" s="7">
        <v>918</v>
      </c>
      <c r="B33" s="12" t="s">
        <v>24</v>
      </c>
      <c r="C33" s="13" t="s">
        <v>84</v>
      </c>
      <c r="D33" s="9" t="s">
        <v>71</v>
      </c>
      <c r="E33" s="9">
        <v>2233</v>
      </c>
      <c r="F33" s="9">
        <v>2233</v>
      </c>
      <c r="G33" s="9">
        <v>2233</v>
      </c>
    </row>
    <row r="34" spans="1:7" s="62" customFormat="1" ht="80.25" customHeight="1">
      <c r="A34" s="44">
        <v>918</v>
      </c>
      <c r="B34" s="45" t="s">
        <v>111</v>
      </c>
      <c r="C34" s="46" t="s">
        <v>85</v>
      </c>
      <c r="D34" s="46" t="s">
        <v>71</v>
      </c>
      <c r="E34" s="46">
        <v>2624</v>
      </c>
      <c r="F34" s="46">
        <v>2624</v>
      </c>
      <c r="G34" s="46">
        <v>2624</v>
      </c>
    </row>
    <row r="35" spans="1:7" s="62" customFormat="1" ht="53.25" customHeight="1">
      <c r="A35" s="7">
        <v>918</v>
      </c>
      <c r="B35" s="12" t="s">
        <v>25</v>
      </c>
      <c r="C35" s="13" t="s">
        <v>85</v>
      </c>
      <c r="D35" s="9" t="s">
        <v>71</v>
      </c>
      <c r="E35" s="9">
        <v>560</v>
      </c>
      <c r="F35" s="9">
        <v>560</v>
      </c>
      <c r="G35" s="9">
        <v>560</v>
      </c>
    </row>
    <row r="36" spans="1:7" s="62" customFormat="1" ht="51.75" customHeight="1">
      <c r="A36" s="7">
        <v>918</v>
      </c>
      <c r="B36" s="8" t="s">
        <v>39</v>
      </c>
      <c r="C36" s="9" t="s">
        <v>86</v>
      </c>
      <c r="D36" s="9" t="s">
        <v>72</v>
      </c>
      <c r="E36" s="10">
        <v>133405</v>
      </c>
      <c r="F36" s="10">
        <v>133405</v>
      </c>
      <c r="G36" s="10">
        <v>133405</v>
      </c>
    </row>
    <row r="37" spans="1:7" ht="48" customHeight="1">
      <c r="A37" s="7">
        <v>918</v>
      </c>
      <c r="B37" s="8" t="s">
        <v>87</v>
      </c>
      <c r="C37" s="9" t="s">
        <v>86</v>
      </c>
      <c r="D37" s="9" t="s">
        <v>72</v>
      </c>
      <c r="E37" s="10">
        <v>216</v>
      </c>
      <c r="F37" s="10">
        <v>216</v>
      </c>
      <c r="G37" s="10">
        <v>216</v>
      </c>
    </row>
    <row r="38" spans="1:7" ht="53.25" customHeight="1">
      <c r="A38" s="7">
        <v>918</v>
      </c>
      <c r="B38" s="8" t="s">
        <v>40</v>
      </c>
      <c r="C38" s="9" t="s">
        <v>86</v>
      </c>
      <c r="D38" s="9" t="s">
        <v>72</v>
      </c>
      <c r="E38" s="10">
        <v>41298</v>
      </c>
      <c r="F38" s="10">
        <v>41298</v>
      </c>
      <c r="G38" s="10">
        <v>41298</v>
      </c>
    </row>
    <row r="39" spans="1:7" ht="60">
      <c r="A39" s="7">
        <v>918</v>
      </c>
      <c r="B39" s="8" t="s">
        <v>146</v>
      </c>
      <c r="C39" s="9" t="s">
        <v>86</v>
      </c>
      <c r="D39" s="9" t="s">
        <v>72</v>
      </c>
      <c r="E39" s="10">
        <v>20</v>
      </c>
      <c r="F39" s="10">
        <v>20</v>
      </c>
      <c r="G39" s="10">
        <v>20</v>
      </c>
    </row>
    <row r="40" spans="1:7" ht="49.5" customHeight="1">
      <c r="A40" s="7">
        <v>918</v>
      </c>
      <c r="B40" s="8" t="s">
        <v>41</v>
      </c>
      <c r="C40" s="9" t="s">
        <v>86</v>
      </c>
      <c r="D40" s="9" t="s">
        <v>72</v>
      </c>
      <c r="E40" s="10">
        <v>968080</v>
      </c>
      <c r="F40" s="10">
        <v>968080</v>
      </c>
      <c r="G40" s="10">
        <v>968080</v>
      </c>
    </row>
    <row r="41" spans="1:7" ht="61.5" customHeight="1">
      <c r="A41" s="7">
        <v>918</v>
      </c>
      <c r="B41" s="8" t="s">
        <v>88</v>
      </c>
      <c r="C41" s="9" t="s">
        <v>86</v>
      </c>
      <c r="D41" s="9" t="s">
        <v>72</v>
      </c>
      <c r="E41" s="10">
        <v>4752</v>
      </c>
      <c r="F41" s="10">
        <v>4752</v>
      </c>
      <c r="G41" s="10">
        <v>4752</v>
      </c>
    </row>
    <row r="42" spans="1:7" ht="47.25" customHeight="1">
      <c r="A42" s="7">
        <v>918</v>
      </c>
      <c r="B42" s="8" t="s">
        <v>42</v>
      </c>
      <c r="C42" s="9" t="s">
        <v>86</v>
      </c>
      <c r="D42" s="9" t="s">
        <v>72</v>
      </c>
      <c r="E42" s="10">
        <v>205028</v>
      </c>
      <c r="F42" s="10">
        <v>205028</v>
      </c>
      <c r="G42" s="10">
        <v>205028</v>
      </c>
    </row>
    <row r="43" spans="1:7" ht="62.25" customHeight="1">
      <c r="A43" s="7">
        <v>918</v>
      </c>
      <c r="B43" s="8" t="s">
        <v>89</v>
      </c>
      <c r="C43" s="9" t="s">
        <v>86</v>
      </c>
      <c r="D43" s="9" t="s">
        <v>72</v>
      </c>
      <c r="E43" s="10">
        <v>2772</v>
      </c>
      <c r="F43" s="10">
        <v>2772</v>
      </c>
      <c r="G43" s="10">
        <v>2772</v>
      </c>
    </row>
    <row r="44" spans="1:7" ht="50.25" customHeight="1">
      <c r="A44" s="7">
        <v>918</v>
      </c>
      <c r="B44" s="8" t="s">
        <v>43</v>
      </c>
      <c r="C44" s="9" t="s">
        <v>86</v>
      </c>
      <c r="D44" s="9" t="s">
        <v>72</v>
      </c>
      <c r="E44" s="10">
        <v>8903</v>
      </c>
      <c r="F44" s="10">
        <v>8903</v>
      </c>
      <c r="G44" s="10">
        <v>8903</v>
      </c>
    </row>
    <row r="45" spans="1:7" ht="49.5" customHeight="1">
      <c r="A45" s="7">
        <v>918</v>
      </c>
      <c r="B45" s="12" t="s">
        <v>147</v>
      </c>
      <c r="C45" s="9" t="s">
        <v>86</v>
      </c>
      <c r="D45" s="9" t="s">
        <v>72</v>
      </c>
      <c r="E45" s="10">
        <v>17964</v>
      </c>
      <c r="F45" s="10">
        <v>17964</v>
      </c>
      <c r="G45" s="10">
        <v>17964</v>
      </c>
    </row>
    <row r="46" spans="1:7" ht="61.5" customHeight="1">
      <c r="A46" s="7">
        <v>918</v>
      </c>
      <c r="B46" s="12" t="s">
        <v>148</v>
      </c>
      <c r="C46" s="9" t="s">
        <v>86</v>
      </c>
      <c r="D46" s="9" t="s">
        <v>72</v>
      </c>
      <c r="E46" s="10">
        <v>40370</v>
      </c>
      <c r="F46" s="10">
        <v>40370</v>
      </c>
      <c r="G46" s="14">
        <v>40370</v>
      </c>
    </row>
    <row r="47" spans="1:7" ht="79.5" customHeight="1">
      <c r="A47" s="7">
        <v>918</v>
      </c>
      <c r="B47" s="12" t="s">
        <v>44</v>
      </c>
      <c r="C47" s="9" t="s">
        <v>86</v>
      </c>
      <c r="D47" s="9" t="s">
        <v>72</v>
      </c>
      <c r="E47" s="10">
        <v>58732</v>
      </c>
      <c r="F47" s="10">
        <v>58732</v>
      </c>
      <c r="G47" s="10">
        <v>58732</v>
      </c>
    </row>
    <row r="48" spans="1:7" ht="24" customHeight="1">
      <c r="A48" s="68" t="s">
        <v>0</v>
      </c>
      <c r="B48" s="69"/>
      <c r="C48" s="69"/>
      <c r="D48" s="69"/>
      <c r="E48" s="69"/>
      <c r="F48" s="69"/>
      <c r="G48" s="70"/>
    </row>
    <row r="49" spans="1:7" ht="32.25" customHeight="1">
      <c r="A49" s="47" t="s">
        <v>16</v>
      </c>
      <c r="B49" s="8" t="s">
        <v>1</v>
      </c>
      <c r="C49" s="9" t="s">
        <v>72</v>
      </c>
      <c r="D49" s="9" t="s">
        <v>72</v>
      </c>
      <c r="E49" s="7">
        <v>23054</v>
      </c>
      <c r="F49" s="7">
        <v>23054</v>
      </c>
      <c r="G49" s="7">
        <v>23054</v>
      </c>
    </row>
    <row r="50" spans="1:8" ht="63.75" customHeight="1">
      <c r="A50" s="47" t="s">
        <v>16</v>
      </c>
      <c r="B50" s="8" t="s">
        <v>3</v>
      </c>
      <c r="C50" s="9" t="s">
        <v>72</v>
      </c>
      <c r="D50" s="9" t="s">
        <v>72</v>
      </c>
      <c r="E50" s="7">
        <v>23014</v>
      </c>
      <c r="F50" s="7">
        <v>23014</v>
      </c>
      <c r="G50" s="7">
        <v>23014</v>
      </c>
      <c r="H50" s="2"/>
    </row>
    <row r="51" spans="1:7" ht="63" customHeight="1">
      <c r="A51" s="47" t="s">
        <v>16</v>
      </c>
      <c r="B51" s="8" t="s">
        <v>4</v>
      </c>
      <c r="C51" s="9" t="s">
        <v>72</v>
      </c>
      <c r="D51" s="9" t="s">
        <v>72</v>
      </c>
      <c r="E51" s="7">
        <v>10376</v>
      </c>
      <c r="F51" s="7">
        <v>10376</v>
      </c>
      <c r="G51" s="7">
        <v>10376</v>
      </c>
    </row>
    <row r="52" spans="1:7" ht="63" customHeight="1">
      <c r="A52" s="47" t="s">
        <v>16</v>
      </c>
      <c r="B52" s="8" t="s">
        <v>5</v>
      </c>
      <c r="C52" s="9" t="s">
        <v>72</v>
      </c>
      <c r="D52" s="9" t="s">
        <v>72</v>
      </c>
      <c r="E52" s="7">
        <v>10399</v>
      </c>
      <c r="F52" s="7">
        <v>10399</v>
      </c>
      <c r="G52" s="7">
        <v>10399</v>
      </c>
    </row>
    <row r="53" spans="1:7" ht="62.25" customHeight="1">
      <c r="A53" s="47" t="s">
        <v>16</v>
      </c>
      <c r="B53" s="8" t="s">
        <v>139</v>
      </c>
      <c r="C53" s="9" t="s">
        <v>72</v>
      </c>
      <c r="D53" s="9" t="s">
        <v>72</v>
      </c>
      <c r="E53" s="7">
        <v>4921</v>
      </c>
      <c r="F53" s="7">
        <v>4921</v>
      </c>
      <c r="G53" s="7">
        <v>4921</v>
      </c>
    </row>
    <row r="54" spans="1:7" ht="59.25" customHeight="1">
      <c r="A54" s="47" t="s">
        <v>16</v>
      </c>
      <c r="B54" s="8" t="s">
        <v>6</v>
      </c>
      <c r="C54" s="9" t="s">
        <v>72</v>
      </c>
      <c r="D54" s="9" t="s">
        <v>72</v>
      </c>
      <c r="E54" s="7">
        <v>14149</v>
      </c>
      <c r="F54" s="7">
        <v>14149</v>
      </c>
      <c r="G54" s="7">
        <v>14149</v>
      </c>
    </row>
    <row r="55" spans="1:7" ht="60.75" customHeight="1">
      <c r="A55" s="48" t="s">
        <v>16</v>
      </c>
      <c r="B55" s="8" t="s">
        <v>7</v>
      </c>
      <c r="C55" s="9" t="s">
        <v>72</v>
      </c>
      <c r="D55" s="9" t="s">
        <v>72</v>
      </c>
      <c r="E55" s="7">
        <v>6325</v>
      </c>
      <c r="F55" s="7">
        <v>6325</v>
      </c>
      <c r="G55" s="7">
        <v>6325</v>
      </c>
    </row>
    <row r="56" spans="1:8" ht="63.75" customHeight="1">
      <c r="A56" s="47" t="s">
        <v>16</v>
      </c>
      <c r="B56" s="8" t="s">
        <v>2</v>
      </c>
      <c r="C56" s="9" t="s">
        <v>72</v>
      </c>
      <c r="D56" s="9" t="s">
        <v>72</v>
      </c>
      <c r="E56" s="7">
        <v>10771</v>
      </c>
      <c r="F56" s="7">
        <v>10771</v>
      </c>
      <c r="G56" s="7">
        <v>10771</v>
      </c>
      <c r="H56" s="2"/>
    </row>
    <row r="57" spans="1:7" ht="64.5" customHeight="1">
      <c r="A57" s="48" t="s">
        <v>16</v>
      </c>
      <c r="B57" s="12" t="s">
        <v>19</v>
      </c>
      <c r="C57" s="49" t="s">
        <v>73</v>
      </c>
      <c r="D57" s="49" t="s">
        <v>67</v>
      </c>
      <c r="E57" s="7">
        <v>278282</v>
      </c>
      <c r="F57" s="7">
        <v>309414</v>
      </c>
      <c r="G57" s="7">
        <v>372679</v>
      </c>
    </row>
    <row r="58" spans="1:7" ht="53.25" customHeight="1">
      <c r="A58" s="47" t="s">
        <v>16</v>
      </c>
      <c r="B58" s="12" t="s">
        <v>20</v>
      </c>
      <c r="C58" s="49" t="s">
        <v>73</v>
      </c>
      <c r="D58" s="49" t="s">
        <v>67</v>
      </c>
      <c r="E58" s="7">
        <v>8500</v>
      </c>
      <c r="F58" s="7">
        <v>10000</v>
      </c>
      <c r="G58" s="7">
        <v>10000</v>
      </c>
    </row>
    <row r="59" spans="1:7" ht="64.5" customHeight="1">
      <c r="A59" s="47" t="s">
        <v>16</v>
      </c>
      <c r="B59" s="12" t="s">
        <v>21</v>
      </c>
      <c r="C59" s="49" t="s">
        <v>73</v>
      </c>
      <c r="D59" s="49" t="s">
        <v>67</v>
      </c>
      <c r="E59" s="7">
        <v>72183</v>
      </c>
      <c r="F59" s="7">
        <v>72184</v>
      </c>
      <c r="G59" s="7">
        <v>72185</v>
      </c>
    </row>
    <row r="60" spans="1:7" ht="50.25" customHeight="1">
      <c r="A60" s="47" t="s">
        <v>16</v>
      </c>
      <c r="B60" s="12" t="s">
        <v>17</v>
      </c>
      <c r="C60" s="49" t="s">
        <v>74</v>
      </c>
      <c r="D60" s="49" t="s">
        <v>71</v>
      </c>
      <c r="E60" s="50">
        <v>15466</v>
      </c>
      <c r="F60" s="50">
        <v>15466</v>
      </c>
      <c r="G60" s="50">
        <v>15466</v>
      </c>
    </row>
    <row r="61" spans="1:7" ht="33.75" customHeight="1">
      <c r="A61" s="47" t="s">
        <v>16</v>
      </c>
      <c r="B61" s="12" t="s">
        <v>18</v>
      </c>
      <c r="C61" s="49" t="s">
        <v>74</v>
      </c>
      <c r="D61" s="49" t="s">
        <v>71</v>
      </c>
      <c r="E61" s="50">
        <v>800</v>
      </c>
      <c r="F61" s="50">
        <v>800</v>
      </c>
      <c r="G61" s="50">
        <v>800</v>
      </c>
    </row>
    <row r="62" spans="1:7" ht="45">
      <c r="A62" s="47" t="s">
        <v>16</v>
      </c>
      <c r="B62" s="12" t="s">
        <v>100</v>
      </c>
      <c r="C62" s="49" t="s">
        <v>74</v>
      </c>
      <c r="D62" s="49" t="s">
        <v>71</v>
      </c>
      <c r="E62" s="50">
        <v>32000</v>
      </c>
      <c r="F62" s="50">
        <v>32000</v>
      </c>
      <c r="G62" s="50">
        <v>32000</v>
      </c>
    </row>
    <row r="63" spans="1:7" ht="30.75" customHeight="1">
      <c r="A63" s="82" t="s">
        <v>14</v>
      </c>
      <c r="B63" s="83"/>
      <c r="C63" s="83"/>
      <c r="D63" s="83"/>
      <c r="E63" s="83"/>
      <c r="F63" s="83"/>
      <c r="G63" s="84"/>
    </row>
    <row r="64" spans="1:7" ht="36" customHeight="1">
      <c r="A64" s="74" t="s">
        <v>48</v>
      </c>
      <c r="B64" s="75"/>
      <c r="C64" s="75"/>
      <c r="D64" s="75"/>
      <c r="E64" s="75"/>
      <c r="F64" s="75"/>
      <c r="G64" s="76"/>
    </row>
    <row r="65" spans="1:7" ht="66" customHeight="1">
      <c r="A65" s="46">
        <v>914</v>
      </c>
      <c r="B65" s="45" t="s">
        <v>101</v>
      </c>
      <c r="C65" s="46" t="s">
        <v>102</v>
      </c>
      <c r="D65" s="9" t="s">
        <v>67</v>
      </c>
      <c r="E65" s="15">
        <v>33216</v>
      </c>
      <c r="F65" s="15">
        <v>33216</v>
      </c>
      <c r="G65" s="15">
        <v>33216</v>
      </c>
    </row>
    <row r="66" spans="1:7" ht="36.75" customHeight="1">
      <c r="A66" s="46">
        <v>914</v>
      </c>
      <c r="B66" s="45" t="s">
        <v>103</v>
      </c>
      <c r="C66" s="46" t="s">
        <v>104</v>
      </c>
      <c r="D66" s="46" t="s">
        <v>105</v>
      </c>
      <c r="E66" s="51">
        <v>141.83</v>
      </c>
      <c r="F66" s="51">
        <v>141.83</v>
      </c>
      <c r="G66" s="51">
        <v>141.83</v>
      </c>
    </row>
    <row r="67" spans="1:7" ht="66" customHeight="1">
      <c r="A67" s="46">
        <v>914</v>
      </c>
      <c r="B67" s="45" t="s">
        <v>106</v>
      </c>
      <c r="C67" s="9" t="s">
        <v>107</v>
      </c>
      <c r="D67" s="9" t="s">
        <v>67</v>
      </c>
      <c r="E67" s="15">
        <v>1018</v>
      </c>
      <c r="F67" s="15">
        <v>1018</v>
      </c>
      <c r="G67" s="15">
        <v>1018</v>
      </c>
    </row>
    <row r="68" spans="1:7" ht="36" customHeight="1">
      <c r="A68" s="46">
        <v>914</v>
      </c>
      <c r="B68" s="45" t="s">
        <v>110</v>
      </c>
      <c r="C68" s="9" t="s">
        <v>108</v>
      </c>
      <c r="D68" s="9" t="s">
        <v>109</v>
      </c>
      <c r="E68" s="51">
        <v>19316.8</v>
      </c>
      <c r="F68" s="51">
        <v>19316.8</v>
      </c>
      <c r="G68" s="51">
        <v>19316.8</v>
      </c>
    </row>
    <row r="69" spans="1:7" ht="27" customHeight="1">
      <c r="A69" s="68" t="s">
        <v>23</v>
      </c>
      <c r="B69" s="69"/>
      <c r="C69" s="69"/>
      <c r="D69" s="69"/>
      <c r="E69" s="69"/>
      <c r="F69" s="69"/>
      <c r="G69" s="70"/>
    </row>
    <row r="70" spans="1:7" ht="139.5" customHeight="1">
      <c r="A70" s="16">
        <v>918</v>
      </c>
      <c r="B70" s="8" t="s">
        <v>45</v>
      </c>
      <c r="C70" s="9" t="s">
        <v>90</v>
      </c>
      <c r="D70" s="9" t="s">
        <v>67</v>
      </c>
      <c r="E70" s="15">
        <v>106</v>
      </c>
      <c r="F70" s="15">
        <v>106</v>
      </c>
      <c r="G70" s="15">
        <v>106</v>
      </c>
    </row>
    <row r="71" spans="1:7" ht="45">
      <c r="A71" s="16">
        <v>2</v>
      </c>
      <c r="B71" s="8" t="s">
        <v>112</v>
      </c>
      <c r="C71" s="9" t="s">
        <v>90</v>
      </c>
      <c r="D71" s="9" t="s">
        <v>67</v>
      </c>
      <c r="E71" s="15">
        <v>12</v>
      </c>
      <c r="F71" s="15">
        <v>12</v>
      </c>
      <c r="G71" s="15">
        <v>12</v>
      </c>
    </row>
    <row r="72" spans="1:7" ht="33.75" customHeight="1">
      <c r="A72" s="16">
        <v>3</v>
      </c>
      <c r="B72" s="8" t="s">
        <v>113</v>
      </c>
      <c r="C72" s="9" t="s">
        <v>90</v>
      </c>
      <c r="D72" s="9" t="s">
        <v>114</v>
      </c>
      <c r="E72" s="15">
        <v>6</v>
      </c>
      <c r="F72" s="15">
        <v>6</v>
      </c>
      <c r="G72" s="15">
        <v>6</v>
      </c>
    </row>
    <row r="73" spans="1:7" ht="30">
      <c r="A73" s="16">
        <v>4</v>
      </c>
      <c r="B73" s="8" t="s">
        <v>115</v>
      </c>
      <c r="C73" s="9" t="s">
        <v>90</v>
      </c>
      <c r="D73" s="9" t="s">
        <v>114</v>
      </c>
      <c r="E73" s="15">
        <v>35</v>
      </c>
      <c r="F73" s="15">
        <v>35</v>
      </c>
      <c r="G73" s="15">
        <v>35</v>
      </c>
    </row>
    <row r="74" spans="1:7" ht="30">
      <c r="A74" s="16">
        <v>5</v>
      </c>
      <c r="B74" s="52" t="s">
        <v>116</v>
      </c>
      <c r="C74" s="9" t="s">
        <v>90</v>
      </c>
      <c r="D74" s="9" t="s">
        <v>114</v>
      </c>
      <c r="E74" s="9">
        <v>15</v>
      </c>
      <c r="F74" s="15">
        <v>15</v>
      </c>
      <c r="G74" s="15">
        <v>15</v>
      </c>
    </row>
    <row r="75" spans="1:7" ht="93.75" customHeight="1">
      <c r="A75" s="16">
        <v>6</v>
      </c>
      <c r="B75" s="52" t="s">
        <v>117</v>
      </c>
      <c r="C75" s="9" t="s">
        <v>90</v>
      </c>
      <c r="D75" s="9" t="s">
        <v>114</v>
      </c>
      <c r="E75" s="9">
        <v>4</v>
      </c>
      <c r="F75" s="15">
        <v>4</v>
      </c>
      <c r="G75" s="15">
        <v>4</v>
      </c>
    </row>
    <row r="76" spans="1:7" ht="45">
      <c r="A76" s="16">
        <v>7</v>
      </c>
      <c r="B76" s="52" t="s">
        <v>118</v>
      </c>
      <c r="C76" s="9" t="s">
        <v>90</v>
      </c>
      <c r="D76" s="9" t="s">
        <v>114</v>
      </c>
      <c r="E76" s="9">
        <v>15</v>
      </c>
      <c r="F76" s="15">
        <v>15</v>
      </c>
      <c r="G76" s="15">
        <v>15</v>
      </c>
    </row>
    <row r="77" spans="1:7" ht="60">
      <c r="A77" s="16">
        <v>8</v>
      </c>
      <c r="B77" s="52" t="s">
        <v>119</v>
      </c>
      <c r="C77" s="9" t="s">
        <v>90</v>
      </c>
      <c r="D77" s="9" t="s">
        <v>114</v>
      </c>
      <c r="E77" s="9">
        <v>22</v>
      </c>
      <c r="F77" s="15">
        <v>22</v>
      </c>
      <c r="G77" s="15">
        <v>22</v>
      </c>
    </row>
    <row r="78" spans="1:7" ht="45">
      <c r="A78" s="16">
        <v>9</v>
      </c>
      <c r="B78" s="52" t="s">
        <v>120</v>
      </c>
      <c r="C78" s="9" t="s">
        <v>90</v>
      </c>
      <c r="D78" s="9" t="s">
        <v>114</v>
      </c>
      <c r="E78" s="9">
        <v>124</v>
      </c>
      <c r="F78" s="15">
        <v>124</v>
      </c>
      <c r="G78" s="15">
        <v>124</v>
      </c>
    </row>
    <row r="79" spans="1:7" ht="45">
      <c r="A79" s="16">
        <v>10</v>
      </c>
      <c r="B79" s="52" t="s">
        <v>121</v>
      </c>
      <c r="C79" s="9" t="s">
        <v>90</v>
      </c>
      <c r="D79" s="9" t="s">
        <v>114</v>
      </c>
      <c r="E79" s="9">
        <v>5</v>
      </c>
      <c r="F79" s="15">
        <v>5</v>
      </c>
      <c r="G79" s="15">
        <v>5</v>
      </c>
    </row>
    <row r="80" spans="1:7" ht="32.25" customHeight="1">
      <c r="A80" s="16">
        <v>11</v>
      </c>
      <c r="B80" s="52" t="s">
        <v>122</v>
      </c>
      <c r="C80" s="9" t="s">
        <v>90</v>
      </c>
      <c r="D80" s="9" t="s">
        <v>67</v>
      </c>
      <c r="E80" s="9">
        <v>85</v>
      </c>
      <c r="F80" s="15">
        <v>85</v>
      </c>
      <c r="G80" s="15">
        <v>85</v>
      </c>
    </row>
    <row r="81" spans="1:7" ht="27" customHeight="1">
      <c r="A81" s="64">
        <v>12</v>
      </c>
      <c r="B81" s="66" t="s">
        <v>123</v>
      </c>
      <c r="C81" s="9" t="s">
        <v>90</v>
      </c>
      <c r="D81" s="9" t="s">
        <v>67</v>
      </c>
      <c r="E81" s="9">
        <v>21</v>
      </c>
      <c r="F81" s="15">
        <v>21</v>
      </c>
      <c r="G81" s="15">
        <v>21</v>
      </c>
    </row>
    <row r="82" spans="1:7" ht="32.25" customHeight="1">
      <c r="A82" s="65"/>
      <c r="B82" s="67"/>
      <c r="C82" s="9" t="s">
        <v>124</v>
      </c>
      <c r="D82" s="9" t="s">
        <v>67</v>
      </c>
      <c r="E82" s="9">
        <v>2</v>
      </c>
      <c r="F82" s="15">
        <v>2</v>
      </c>
      <c r="G82" s="15">
        <v>2</v>
      </c>
    </row>
    <row r="83" spans="1:7" ht="30.75" customHeight="1">
      <c r="A83" s="78" t="s">
        <v>0</v>
      </c>
      <c r="B83" s="79"/>
      <c r="C83" s="79"/>
      <c r="D83" s="79"/>
      <c r="E83" s="79"/>
      <c r="F83" s="79"/>
      <c r="G83" s="80"/>
    </row>
    <row r="84" spans="1:7" ht="137.25" customHeight="1">
      <c r="A84" s="60" t="s">
        <v>16</v>
      </c>
      <c r="B84" s="45" t="s">
        <v>8</v>
      </c>
      <c r="C84" s="46" t="s">
        <v>76</v>
      </c>
      <c r="D84" s="46" t="s">
        <v>67</v>
      </c>
      <c r="E84" s="53">
        <v>225</v>
      </c>
      <c r="F84" s="53">
        <v>230</v>
      </c>
      <c r="G84" s="53">
        <v>235</v>
      </c>
    </row>
    <row r="85" spans="1:7" ht="114" customHeight="1">
      <c r="A85" s="60" t="s">
        <v>16</v>
      </c>
      <c r="B85" s="45" t="s">
        <v>140</v>
      </c>
      <c r="C85" s="46" t="s">
        <v>76</v>
      </c>
      <c r="D85" s="46" t="s">
        <v>67</v>
      </c>
      <c r="E85" s="53">
        <v>15</v>
      </c>
      <c r="F85" s="53">
        <v>15</v>
      </c>
      <c r="G85" s="53">
        <v>15</v>
      </c>
    </row>
    <row r="86" spans="1:7" ht="48" customHeight="1">
      <c r="A86" s="61" t="s">
        <v>16</v>
      </c>
      <c r="B86" s="45" t="s">
        <v>9</v>
      </c>
      <c r="C86" s="46" t="s">
        <v>77</v>
      </c>
      <c r="D86" s="46" t="s">
        <v>67</v>
      </c>
      <c r="E86" s="53">
        <v>139</v>
      </c>
      <c r="F86" s="53">
        <v>139</v>
      </c>
      <c r="G86" s="53">
        <v>139</v>
      </c>
    </row>
    <row r="87" spans="1:7" ht="31.5" customHeight="1">
      <c r="A87" s="60" t="s">
        <v>16</v>
      </c>
      <c r="B87" s="45" t="s">
        <v>10</v>
      </c>
      <c r="C87" s="46" t="s">
        <v>75</v>
      </c>
      <c r="D87" s="46" t="s">
        <v>67</v>
      </c>
      <c r="E87" s="53">
        <v>299252</v>
      </c>
      <c r="F87" s="53">
        <v>279252</v>
      </c>
      <c r="G87" s="53">
        <v>244252</v>
      </c>
    </row>
    <row r="88" spans="1:7" ht="49.5" customHeight="1">
      <c r="A88" s="61" t="s">
        <v>16</v>
      </c>
      <c r="B88" s="45" t="s">
        <v>11</v>
      </c>
      <c r="C88" s="46" t="s">
        <v>75</v>
      </c>
      <c r="D88" s="46" t="s">
        <v>67</v>
      </c>
      <c r="E88" s="53">
        <v>3921</v>
      </c>
      <c r="F88" s="53">
        <v>3921</v>
      </c>
      <c r="G88" s="53">
        <v>3921</v>
      </c>
    </row>
    <row r="89" spans="1:7" ht="48" customHeight="1">
      <c r="A89" s="61" t="s">
        <v>16</v>
      </c>
      <c r="B89" s="45" t="s">
        <v>12</v>
      </c>
      <c r="C89" s="46" t="s">
        <v>78</v>
      </c>
      <c r="D89" s="46" t="s">
        <v>67</v>
      </c>
      <c r="E89" s="53">
        <v>33938</v>
      </c>
      <c r="F89" s="53">
        <v>33938</v>
      </c>
      <c r="G89" s="53">
        <v>33938</v>
      </c>
    </row>
    <row r="90" spans="1:7" ht="33.75" customHeight="1">
      <c r="A90" s="61" t="s">
        <v>16</v>
      </c>
      <c r="B90" s="45" t="s">
        <v>141</v>
      </c>
      <c r="C90" s="46" t="s">
        <v>79</v>
      </c>
      <c r="D90" s="46" t="s">
        <v>67</v>
      </c>
      <c r="E90" s="53">
        <v>64</v>
      </c>
      <c r="F90" s="53">
        <v>64</v>
      </c>
      <c r="G90" s="53">
        <v>64</v>
      </c>
    </row>
  </sheetData>
  <sheetProtection/>
  <mergeCells count="17">
    <mergeCell ref="H1:O1"/>
    <mergeCell ref="A83:G83"/>
    <mergeCell ref="A1:G1"/>
    <mergeCell ref="A2:A3"/>
    <mergeCell ref="B2:B3"/>
    <mergeCell ref="C2:C3"/>
    <mergeCell ref="E2:G2"/>
    <mergeCell ref="A48:G48"/>
    <mergeCell ref="A63:G63"/>
    <mergeCell ref="A5:G5"/>
    <mergeCell ref="D2:D3"/>
    <mergeCell ref="A81:A82"/>
    <mergeCell ref="B81:B82"/>
    <mergeCell ref="A69:G69"/>
    <mergeCell ref="A4:G4"/>
    <mergeCell ref="A64:G64"/>
    <mergeCell ref="A12:G12"/>
  </mergeCells>
  <printOptions/>
  <pageMargins left="0.7086614173228347" right="0.4330708661417323" top="0.7480314960629921" bottom="0.3937007874015748" header="0.31496062992125984" footer="0.31496062992125984"/>
  <pageSetup horizontalDpi="600" verticalDpi="600" orientation="portrait" paperSize="9" scale="59" r:id="rId1"/>
  <rowBreaks count="2" manualBreakCount="2">
    <brk id="28" max="6" man="1"/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24" zoomScalePageLayoutView="0" workbookViewId="0" topLeftCell="A4">
      <selection activeCell="N10" sqref="N10"/>
    </sheetView>
  </sheetViews>
  <sheetFormatPr defaultColWidth="9.140625" defaultRowHeight="15"/>
  <cols>
    <col min="1" max="1" width="73.57421875" style="4" customWidth="1"/>
    <col min="2" max="2" width="9.57421875" style="29" customWidth="1"/>
    <col min="3" max="4" width="16.421875" style="5" customWidth="1"/>
    <col min="5" max="7" width="18.140625" style="5" bestFit="1" customWidth="1"/>
    <col min="8" max="8" width="10.00390625" style="0" bestFit="1" customWidth="1"/>
  </cols>
  <sheetData>
    <row r="1" spans="1:7" ht="40.5" customHeight="1">
      <c r="A1" s="85" t="s">
        <v>137</v>
      </c>
      <c r="B1" s="85"/>
      <c r="C1" s="85"/>
      <c r="D1" s="85"/>
      <c r="E1" s="85"/>
      <c r="F1" s="85"/>
      <c r="G1" s="85"/>
    </row>
    <row r="2" ht="15">
      <c r="G2" s="6"/>
    </row>
    <row r="3" ht="15">
      <c r="G3" s="6" t="s">
        <v>63</v>
      </c>
    </row>
    <row r="4" spans="1:9" ht="37.5" customHeight="1">
      <c r="A4" s="30" t="s">
        <v>50</v>
      </c>
      <c r="B4" s="31" t="s">
        <v>51</v>
      </c>
      <c r="C4" s="32" t="s">
        <v>134</v>
      </c>
      <c r="D4" s="32" t="s">
        <v>135</v>
      </c>
      <c r="E4" s="32" t="s">
        <v>66</v>
      </c>
      <c r="F4" s="32" t="s">
        <v>95</v>
      </c>
      <c r="G4" s="32" t="s">
        <v>136</v>
      </c>
      <c r="I4" s="22"/>
    </row>
    <row r="5" spans="1:7" ht="25.5">
      <c r="A5" s="33" t="s">
        <v>64</v>
      </c>
      <c r="B5" s="34"/>
      <c r="C5" s="41">
        <f>C6+C9</f>
        <v>1571985935.8500001</v>
      </c>
      <c r="D5" s="41">
        <f>D6+D9</f>
        <v>0</v>
      </c>
      <c r="E5" s="41">
        <f>E6+E9</f>
        <v>0</v>
      </c>
      <c r="F5" s="41">
        <f>F6+F9</f>
        <v>0</v>
      </c>
      <c r="G5" s="41">
        <f>G6+G9</f>
        <v>0</v>
      </c>
    </row>
    <row r="6" spans="1:7" ht="22.5" customHeight="1">
      <c r="A6" s="24" t="s">
        <v>52</v>
      </c>
      <c r="B6" s="25"/>
      <c r="C6" s="20">
        <f>C7+C8</f>
        <v>1526802131.17</v>
      </c>
      <c r="D6" s="20">
        <f>D7+D8</f>
        <v>0</v>
      </c>
      <c r="E6" s="20">
        <f>E7+E8</f>
        <v>0</v>
      </c>
      <c r="F6" s="20">
        <f>F7+F8</f>
        <v>0</v>
      </c>
      <c r="G6" s="20">
        <f>G7+G8</f>
        <v>0</v>
      </c>
    </row>
    <row r="7" spans="1:7" ht="48.75" customHeight="1">
      <c r="A7" s="28" t="s">
        <v>53</v>
      </c>
      <c r="B7" s="26">
        <v>611</v>
      </c>
      <c r="C7" s="21">
        <v>820907215.5</v>
      </c>
      <c r="D7" s="21">
        <v>0</v>
      </c>
      <c r="E7" s="21">
        <v>0</v>
      </c>
      <c r="F7" s="21">
        <v>0</v>
      </c>
      <c r="G7" s="21">
        <v>0</v>
      </c>
    </row>
    <row r="8" spans="1:7" ht="38.25">
      <c r="A8" s="28" t="s">
        <v>54</v>
      </c>
      <c r="B8" s="26">
        <v>621</v>
      </c>
      <c r="C8" s="21">
        <v>705894915.67</v>
      </c>
      <c r="D8" s="21">
        <v>0</v>
      </c>
      <c r="E8" s="21">
        <v>0</v>
      </c>
      <c r="F8" s="21">
        <v>0</v>
      </c>
      <c r="G8" s="21">
        <v>0</v>
      </c>
    </row>
    <row r="9" spans="1:7" ht="32.25" customHeight="1">
      <c r="A9" s="24" t="s">
        <v>48</v>
      </c>
      <c r="B9" s="26"/>
      <c r="C9" s="20">
        <f>C10</f>
        <v>45183804.68</v>
      </c>
      <c r="D9" s="20">
        <f>D10</f>
        <v>0</v>
      </c>
      <c r="E9" s="20">
        <f>E10</f>
        <v>0</v>
      </c>
      <c r="F9" s="20">
        <f>F10</f>
        <v>0</v>
      </c>
      <c r="G9" s="20">
        <f>G10</f>
        <v>0</v>
      </c>
    </row>
    <row r="10" spans="1:7" ht="38.25">
      <c r="A10" s="28" t="s">
        <v>54</v>
      </c>
      <c r="B10" s="26">
        <v>621</v>
      </c>
      <c r="C10" s="21">
        <v>45183804.68</v>
      </c>
      <c r="D10" s="21">
        <v>0</v>
      </c>
      <c r="E10" s="21">
        <v>0</v>
      </c>
      <c r="F10" s="21">
        <v>0</v>
      </c>
      <c r="G10" s="21">
        <v>0</v>
      </c>
    </row>
    <row r="11" spans="1:7" ht="22.5" customHeight="1">
      <c r="A11" s="33" t="s">
        <v>96</v>
      </c>
      <c r="B11" s="34"/>
      <c r="C11" s="41">
        <f>C14+C12+C17</f>
        <v>0</v>
      </c>
      <c r="D11" s="41">
        <f>D14+D12+D17</f>
        <v>1834065919.19</v>
      </c>
      <c r="E11" s="40">
        <f>E14+E12+E17</f>
        <v>1861149561.0700002</v>
      </c>
      <c r="F11" s="40">
        <f>F14+F12+F17</f>
        <v>1901610675.3600001</v>
      </c>
      <c r="G11" s="40">
        <f>G14+G12+G17</f>
        <v>1928584070.0800002</v>
      </c>
    </row>
    <row r="12" spans="1:7" ht="30.75" customHeight="1">
      <c r="A12" s="24" t="s">
        <v>48</v>
      </c>
      <c r="B12" s="26"/>
      <c r="C12" s="20">
        <f>C13</f>
        <v>0</v>
      </c>
      <c r="D12" s="20">
        <f>D13</f>
        <v>50381022.9</v>
      </c>
      <c r="E12" s="20">
        <f>E13</f>
        <v>48692316.7</v>
      </c>
      <c r="F12" s="20">
        <f>F13</f>
        <v>50456071.25</v>
      </c>
      <c r="G12" s="20">
        <f>G13</f>
        <v>52290660.4</v>
      </c>
    </row>
    <row r="13" spans="1:7" ht="38.25">
      <c r="A13" s="28" t="s">
        <v>54</v>
      </c>
      <c r="B13" s="26">
        <v>621</v>
      </c>
      <c r="C13" s="21">
        <v>0</v>
      </c>
      <c r="D13" s="21">
        <v>50381022.9</v>
      </c>
      <c r="E13" s="21">
        <v>48692316.7</v>
      </c>
      <c r="F13" s="21">
        <v>50456071.25</v>
      </c>
      <c r="G13" s="21">
        <v>52290660.4</v>
      </c>
    </row>
    <row r="14" spans="1:7" ht="21.75" customHeight="1">
      <c r="A14" s="24" t="s">
        <v>52</v>
      </c>
      <c r="B14" s="25"/>
      <c r="C14" s="20">
        <f>C15+C16</f>
        <v>0</v>
      </c>
      <c r="D14" s="20">
        <f>D15+D16</f>
        <v>1698523725.51</v>
      </c>
      <c r="E14" s="20">
        <f>E15+E16</f>
        <v>1718684408.4</v>
      </c>
      <c r="F14" s="20">
        <f>F15+F16</f>
        <v>1756323814.19</v>
      </c>
      <c r="G14" s="20">
        <f>G15+G16</f>
        <v>1780674476.63</v>
      </c>
    </row>
    <row r="15" spans="1:7" ht="38.25">
      <c r="A15" s="28" t="s">
        <v>53</v>
      </c>
      <c r="B15" s="26">
        <v>611</v>
      </c>
      <c r="C15" s="21">
        <v>0</v>
      </c>
      <c r="D15" s="21">
        <v>891732837.46</v>
      </c>
      <c r="E15" s="21">
        <v>927834833.87</v>
      </c>
      <c r="F15" s="21">
        <v>951235769.81</v>
      </c>
      <c r="G15" s="21">
        <v>962219534.39</v>
      </c>
    </row>
    <row r="16" spans="1:7" ht="38.25">
      <c r="A16" s="28" t="s">
        <v>54</v>
      </c>
      <c r="B16" s="26">
        <v>621</v>
      </c>
      <c r="C16" s="21">
        <v>0</v>
      </c>
      <c r="D16" s="21">
        <v>806790888.05</v>
      </c>
      <c r="E16" s="21">
        <v>790849574.53</v>
      </c>
      <c r="F16" s="21">
        <v>805088044.38</v>
      </c>
      <c r="G16" s="21">
        <v>818454942.24</v>
      </c>
    </row>
    <row r="17" spans="1:7" ht="25.5">
      <c r="A17" s="24" t="s">
        <v>56</v>
      </c>
      <c r="B17" s="26"/>
      <c r="C17" s="20">
        <f>C18</f>
        <v>0</v>
      </c>
      <c r="D17" s="20">
        <f>D18+D19</f>
        <v>85161170.78</v>
      </c>
      <c r="E17" s="20">
        <f>E18+E19</f>
        <v>93772835.97</v>
      </c>
      <c r="F17" s="20">
        <f>F18+F19</f>
        <v>94830789.92</v>
      </c>
      <c r="G17" s="20">
        <f>G18+G19</f>
        <v>95618933.05</v>
      </c>
    </row>
    <row r="18" spans="1:7" ht="38.25">
      <c r="A18" s="28" t="s">
        <v>53</v>
      </c>
      <c r="B18" s="26">
        <v>611</v>
      </c>
      <c r="C18" s="21">
        <v>0</v>
      </c>
      <c r="D18" s="21">
        <v>79038183.02</v>
      </c>
      <c r="E18" s="21">
        <v>58497389.26</v>
      </c>
      <c r="F18" s="21">
        <v>59231378.07</v>
      </c>
      <c r="G18" s="21">
        <v>59786192.44</v>
      </c>
    </row>
    <row r="19" spans="1:7" ht="38.25">
      <c r="A19" s="28" t="s">
        <v>54</v>
      </c>
      <c r="B19" s="26">
        <v>621</v>
      </c>
      <c r="C19" s="21">
        <v>0</v>
      </c>
      <c r="D19" s="21">
        <v>6122987.76</v>
      </c>
      <c r="E19" s="21">
        <v>35275446.71</v>
      </c>
      <c r="F19" s="21">
        <v>35599411.85</v>
      </c>
      <c r="G19" s="21">
        <v>35832740.61</v>
      </c>
    </row>
    <row r="20" spans="1:7" ht="30" customHeight="1">
      <c r="A20" s="33" t="s">
        <v>55</v>
      </c>
      <c r="B20" s="35"/>
      <c r="C20" s="41">
        <f>C21</f>
        <v>18222402.06</v>
      </c>
      <c r="D20" s="41">
        <f>D21</f>
        <v>0</v>
      </c>
      <c r="E20" s="41">
        <f aca="true" t="shared" si="0" ref="E20:G21">E21</f>
        <v>0</v>
      </c>
      <c r="F20" s="41">
        <f t="shared" si="0"/>
        <v>0</v>
      </c>
      <c r="G20" s="41">
        <f t="shared" si="0"/>
        <v>0</v>
      </c>
    </row>
    <row r="21" spans="1:7" ht="25.5">
      <c r="A21" s="24" t="s">
        <v>56</v>
      </c>
      <c r="B21" s="26"/>
      <c r="C21" s="20">
        <f>C22</f>
        <v>18222402.06</v>
      </c>
      <c r="D21" s="20">
        <f>D22</f>
        <v>0</v>
      </c>
      <c r="E21" s="17">
        <f t="shared" si="0"/>
        <v>0</v>
      </c>
      <c r="F21" s="17">
        <f t="shared" si="0"/>
        <v>0</v>
      </c>
      <c r="G21" s="17">
        <f t="shared" si="0"/>
        <v>0</v>
      </c>
    </row>
    <row r="22" spans="1:7" ht="38.25">
      <c r="A22" s="28" t="s">
        <v>57</v>
      </c>
      <c r="B22" s="26">
        <v>611</v>
      </c>
      <c r="C22" s="21">
        <v>18222402.06</v>
      </c>
      <c r="D22" s="21">
        <v>0</v>
      </c>
      <c r="E22" s="18">
        <v>0</v>
      </c>
      <c r="F22" s="21">
        <v>0</v>
      </c>
      <c r="G22" s="21">
        <v>0</v>
      </c>
    </row>
    <row r="23" spans="1:7" ht="25.5">
      <c r="A23" s="33" t="s">
        <v>58</v>
      </c>
      <c r="B23" s="35"/>
      <c r="C23" s="41">
        <f>C24</f>
        <v>274562628.76</v>
      </c>
      <c r="D23" s="41">
        <f>D24</f>
        <v>0</v>
      </c>
      <c r="E23" s="41">
        <f>E24</f>
        <v>0</v>
      </c>
      <c r="F23" s="41">
        <f>F24</f>
        <v>0</v>
      </c>
      <c r="G23" s="41">
        <f>G24</f>
        <v>0</v>
      </c>
    </row>
    <row r="24" spans="1:7" ht="25.5">
      <c r="A24" s="24" t="s">
        <v>56</v>
      </c>
      <c r="B24" s="26"/>
      <c r="C24" s="20">
        <f>C25+C26</f>
        <v>274562628.76</v>
      </c>
      <c r="D24" s="20">
        <f>D25+D26</f>
        <v>0</v>
      </c>
      <c r="E24" s="23">
        <f>E25+E26</f>
        <v>0</v>
      </c>
      <c r="F24" s="23">
        <f>F25+F26</f>
        <v>0</v>
      </c>
      <c r="G24" s="23">
        <f>G25+G26</f>
        <v>0</v>
      </c>
    </row>
    <row r="25" spans="1:7" ht="38.25">
      <c r="A25" s="28" t="s">
        <v>57</v>
      </c>
      <c r="B25" s="26">
        <v>611</v>
      </c>
      <c r="C25" s="21">
        <v>235347653.36</v>
      </c>
      <c r="D25" s="21">
        <v>0</v>
      </c>
      <c r="E25" s="18">
        <v>0</v>
      </c>
      <c r="F25" s="21">
        <v>0</v>
      </c>
      <c r="G25" s="21">
        <v>0</v>
      </c>
    </row>
    <row r="26" spans="1:7" ht="38.25">
      <c r="A26" s="28" t="s">
        <v>54</v>
      </c>
      <c r="B26" s="26">
        <v>621</v>
      </c>
      <c r="C26" s="21">
        <v>39214975.4</v>
      </c>
      <c r="D26" s="21">
        <v>0</v>
      </c>
      <c r="E26" s="18">
        <v>0</v>
      </c>
      <c r="F26" s="21">
        <v>0</v>
      </c>
      <c r="G26" s="21">
        <v>0</v>
      </c>
    </row>
    <row r="27" spans="1:7" ht="25.5">
      <c r="A27" s="33" t="s">
        <v>99</v>
      </c>
      <c r="B27" s="36"/>
      <c r="C27" s="41">
        <f>C28</f>
        <v>0</v>
      </c>
      <c r="D27" s="41">
        <f>D28</f>
        <v>241160768.71</v>
      </c>
      <c r="E27" s="41">
        <f>E28</f>
        <v>250641653.8</v>
      </c>
      <c r="F27" s="41">
        <f>F28</f>
        <v>251534233.85</v>
      </c>
      <c r="G27" s="40">
        <f>G28</f>
        <v>253368170.45</v>
      </c>
    </row>
    <row r="28" spans="1:8" ht="25.5">
      <c r="A28" s="24" t="s">
        <v>56</v>
      </c>
      <c r="B28" s="26"/>
      <c r="C28" s="20">
        <f>C29+C30</f>
        <v>0</v>
      </c>
      <c r="D28" s="20">
        <f>D29+D30</f>
        <v>241160768.71</v>
      </c>
      <c r="E28" s="20">
        <f>E29+E30</f>
        <v>250641653.8</v>
      </c>
      <c r="F28" s="20">
        <f>F29+F30</f>
        <v>251534233.85</v>
      </c>
      <c r="G28" s="20">
        <f>G29+G30</f>
        <v>253368170.45</v>
      </c>
      <c r="H28" s="54"/>
    </row>
    <row r="29" spans="1:7" ht="46.5" customHeight="1">
      <c r="A29" s="28" t="s">
        <v>57</v>
      </c>
      <c r="B29" s="26">
        <v>611</v>
      </c>
      <c r="C29" s="21">
        <v>0</v>
      </c>
      <c r="D29" s="21">
        <v>176673143.43</v>
      </c>
      <c r="E29" s="21">
        <v>116509599.61</v>
      </c>
      <c r="F29" s="21">
        <v>117357992.69</v>
      </c>
      <c r="G29" s="21">
        <v>118845979.49</v>
      </c>
    </row>
    <row r="30" spans="1:7" ht="46.5" customHeight="1">
      <c r="A30" s="28" t="s">
        <v>54</v>
      </c>
      <c r="B30" s="26">
        <v>621</v>
      </c>
      <c r="C30" s="21">
        <v>0</v>
      </c>
      <c r="D30" s="21">
        <v>64487625.28</v>
      </c>
      <c r="E30" s="21">
        <v>134132054.19</v>
      </c>
      <c r="F30" s="21">
        <v>134176241.16</v>
      </c>
      <c r="G30" s="21">
        <v>134522190.96</v>
      </c>
    </row>
    <row r="31" spans="1:7" ht="30" customHeight="1">
      <c r="A31" s="33" t="s">
        <v>59</v>
      </c>
      <c r="B31" s="35"/>
      <c r="C31" s="41">
        <f>C32+C35+C38</f>
        <v>46035174.49</v>
      </c>
      <c r="D31" s="41">
        <f>D32+D35+D38</f>
        <v>0</v>
      </c>
      <c r="E31" s="41">
        <f>E32+E35+E38</f>
        <v>0</v>
      </c>
      <c r="F31" s="41">
        <f>F32+F35+F38</f>
        <v>0</v>
      </c>
      <c r="G31" s="41">
        <f>G32+G35+G38</f>
        <v>0</v>
      </c>
    </row>
    <row r="32" spans="1:7" ht="37.5" customHeight="1">
      <c r="A32" s="24" t="s">
        <v>48</v>
      </c>
      <c r="B32" s="26"/>
      <c r="C32" s="20">
        <f>C33+C34</f>
        <v>39314290.49</v>
      </c>
      <c r="D32" s="20">
        <f>D33+D34</f>
        <v>0</v>
      </c>
      <c r="E32" s="20">
        <f>E33</f>
        <v>0</v>
      </c>
      <c r="F32" s="20">
        <f>F33</f>
        <v>0</v>
      </c>
      <c r="G32" s="20">
        <f>G33</f>
        <v>0</v>
      </c>
    </row>
    <row r="33" spans="1:7" ht="41.25" customHeight="1">
      <c r="A33" s="28" t="s">
        <v>60</v>
      </c>
      <c r="B33" s="26">
        <v>611</v>
      </c>
      <c r="C33" s="21">
        <v>39171790.49</v>
      </c>
      <c r="D33" s="21">
        <v>0</v>
      </c>
      <c r="E33" s="21">
        <v>0</v>
      </c>
      <c r="F33" s="21">
        <v>0</v>
      </c>
      <c r="G33" s="21">
        <v>0</v>
      </c>
    </row>
    <row r="34" spans="1:7" ht="41.25" customHeight="1">
      <c r="A34" s="28" t="s">
        <v>60</v>
      </c>
      <c r="B34" s="26">
        <v>621</v>
      </c>
      <c r="C34" s="21">
        <v>142500</v>
      </c>
      <c r="D34" s="21">
        <v>0</v>
      </c>
      <c r="E34" s="21"/>
      <c r="F34" s="21"/>
      <c r="G34" s="21"/>
    </row>
    <row r="35" spans="1:7" s="19" customFormat="1" ht="21.75" customHeight="1">
      <c r="A35" s="24" t="s">
        <v>52</v>
      </c>
      <c r="B35" s="25"/>
      <c r="C35" s="20">
        <f>C36+C37</f>
        <v>5370884</v>
      </c>
      <c r="D35" s="20">
        <f>D36+D37</f>
        <v>0</v>
      </c>
      <c r="E35" s="23">
        <f>E36+E37</f>
        <v>0</v>
      </c>
      <c r="F35" s="23">
        <f>F36+F37</f>
        <v>0</v>
      </c>
      <c r="G35" s="23">
        <f>G36+G37</f>
        <v>0</v>
      </c>
    </row>
    <row r="36" spans="1:7" s="19" customFormat="1" ht="48" customHeight="1">
      <c r="A36" s="28" t="s">
        <v>53</v>
      </c>
      <c r="B36" s="26">
        <v>611</v>
      </c>
      <c r="C36" s="21">
        <v>3105173</v>
      </c>
      <c r="D36" s="21">
        <v>0</v>
      </c>
      <c r="E36" s="21">
        <v>0</v>
      </c>
      <c r="F36" s="21">
        <v>0</v>
      </c>
      <c r="G36" s="21">
        <v>0</v>
      </c>
    </row>
    <row r="37" spans="1:7" s="19" customFormat="1" ht="48" customHeight="1">
      <c r="A37" s="28" t="s">
        <v>54</v>
      </c>
      <c r="B37" s="26">
        <v>621</v>
      </c>
      <c r="C37" s="21">
        <v>2265711</v>
      </c>
      <c r="D37" s="21">
        <v>0</v>
      </c>
      <c r="E37" s="21">
        <v>0</v>
      </c>
      <c r="F37" s="21">
        <v>0</v>
      </c>
      <c r="G37" s="21">
        <v>0</v>
      </c>
    </row>
    <row r="38" spans="1:7" s="19" customFormat="1" ht="27.75" customHeight="1">
      <c r="A38" s="24" t="s">
        <v>56</v>
      </c>
      <c r="B38" s="27"/>
      <c r="C38" s="20">
        <f>C39+C40</f>
        <v>1350000</v>
      </c>
      <c r="D38" s="20">
        <f>D39+D40</f>
        <v>0</v>
      </c>
      <c r="E38" s="20">
        <f>E39+E40</f>
        <v>0</v>
      </c>
      <c r="F38" s="20">
        <f>F39+F40</f>
        <v>0</v>
      </c>
      <c r="G38" s="20">
        <f>G39+G40</f>
        <v>0</v>
      </c>
    </row>
    <row r="39" spans="1:7" s="19" customFormat="1" ht="48" customHeight="1">
      <c r="A39" s="28" t="s">
        <v>61</v>
      </c>
      <c r="B39" s="26">
        <v>611</v>
      </c>
      <c r="C39" s="21">
        <v>1230000</v>
      </c>
      <c r="D39" s="21">
        <v>0</v>
      </c>
      <c r="E39" s="21">
        <v>0</v>
      </c>
      <c r="F39" s="21">
        <v>0</v>
      </c>
      <c r="G39" s="21">
        <v>0</v>
      </c>
    </row>
    <row r="40" spans="1:7" s="19" customFormat="1" ht="48" customHeight="1">
      <c r="A40" s="28" t="s">
        <v>54</v>
      </c>
      <c r="B40" s="26">
        <v>621</v>
      </c>
      <c r="C40" s="21">
        <v>120000</v>
      </c>
      <c r="D40" s="21">
        <v>0</v>
      </c>
      <c r="E40" s="21">
        <v>0</v>
      </c>
      <c r="F40" s="21">
        <v>0</v>
      </c>
      <c r="G40" s="21">
        <v>0</v>
      </c>
    </row>
    <row r="41" spans="1:7" ht="30.75" customHeight="1">
      <c r="A41" s="33" t="s">
        <v>65</v>
      </c>
      <c r="B41" s="35"/>
      <c r="C41" s="41">
        <f aca="true" t="shared" si="1" ref="C41:G47">C42</f>
        <v>32113.47</v>
      </c>
      <c r="D41" s="41">
        <f t="shared" si="1"/>
        <v>0</v>
      </c>
      <c r="E41" s="41">
        <f t="shared" si="1"/>
        <v>0</v>
      </c>
      <c r="F41" s="41">
        <f t="shared" si="1"/>
        <v>0</v>
      </c>
      <c r="G41" s="41">
        <f t="shared" si="1"/>
        <v>0</v>
      </c>
    </row>
    <row r="42" spans="1:7" ht="33" customHeight="1">
      <c r="A42" s="24" t="s">
        <v>48</v>
      </c>
      <c r="B42" s="26"/>
      <c r="C42" s="20">
        <f t="shared" si="1"/>
        <v>32113.47</v>
      </c>
      <c r="D42" s="20">
        <f t="shared" si="1"/>
        <v>0</v>
      </c>
      <c r="E42" s="20">
        <f t="shared" si="1"/>
        <v>0</v>
      </c>
      <c r="F42" s="20">
        <f t="shared" si="1"/>
        <v>0</v>
      </c>
      <c r="G42" s="20">
        <f t="shared" si="1"/>
        <v>0</v>
      </c>
    </row>
    <row r="43" spans="1:7" ht="42.75" customHeight="1">
      <c r="A43" s="28" t="s">
        <v>60</v>
      </c>
      <c r="B43" s="26">
        <v>611</v>
      </c>
      <c r="C43" s="21">
        <v>32113.47</v>
      </c>
      <c r="D43" s="21">
        <v>0</v>
      </c>
      <c r="E43" s="21">
        <v>0</v>
      </c>
      <c r="F43" s="21">
        <v>0</v>
      </c>
      <c r="G43" s="21">
        <v>0</v>
      </c>
    </row>
    <row r="44" spans="1:7" ht="31.5" customHeight="1">
      <c r="A44" s="33" t="s">
        <v>98</v>
      </c>
      <c r="B44" s="35"/>
      <c r="C44" s="41">
        <f t="shared" si="1"/>
        <v>0</v>
      </c>
      <c r="D44" s="41">
        <f t="shared" si="1"/>
        <v>41864753.72</v>
      </c>
      <c r="E44" s="41">
        <f t="shared" si="1"/>
        <v>43939200.46</v>
      </c>
      <c r="F44" s="41">
        <f t="shared" si="1"/>
        <v>45490823.77</v>
      </c>
      <c r="G44" s="41">
        <f t="shared" si="1"/>
        <v>47032609.47</v>
      </c>
    </row>
    <row r="45" spans="1:7" ht="30.75" customHeight="1">
      <c r="A45" s="24" t="s">
        <v>48</v>
      </c>
      <c r="B45" s="26"/>
      <c r="C45" s="20">
        <f t="shared" si="1"/>
        <v>0</v>
      </c>
      <c r="D45" s="20">
        <f t="shared" si="1"/>
        <v>41864753.72</v>
      </c>
      <c r="E45" s="20">
        <f t="shared" si="1"/>
        <v>43939200.46</v>
      </c>
      <c r="F45" s="20">
        <f t="shared" si="1"/>
        <v>45490823.77</v>
      </c>
      <c r="G45" s="20">
        <f t="shared" si="1"/>
        <v>47032609.47</v>
      </c>
    </row>
    <row r="46" spans="1:7" ht="42.75" customHeight="1">
      <c r="A46" s="28" t="s">
        <v>60</v>
      </c>
      <c r="B46" s="26">
        <v>611</v>
      </c>
      <c r="C46" s="21">
        <v>0</v>
      </c>
      <c r="D46" s="21">
        <v>41864753.72</v>
      </c>
      <c r="E46" s="21">
        <v>43939200.46</v>
      </c>
      <c r="F46" s="21">
        <v>45490823.77</v>
      </c>
      <c r="G46" s="21">
        <v>47032609.47</v>
      </c>
    </row>
    <row r="47" spans="1:7" ht="30" customHeight="1">
      <c r="A47" s="33" t="s">
        <v>97</v>
      </c>
      <c r="B47" s="35"/>
      <c r="C47" s="41">
        <f t="shared" si="1"/>
        <v>0</v>
      </c>
      <c r="D47" s="41">
        <f t="shared" si="1"/>
        <v>54471.2</v>
      </c>
      <c r="E47" s="41">
        <f t="shared" si="1"/>
        <v>56595.58</v>
      </c>
      <c r="F47" s="41">
        <f t="shared" si="1"/>
        <v>58802.8</v>
      </c>
      <c r="G47" s="41">
        <f t="shared" si="1"/>
        <v>61096.11</v>
      </c>
    </row>
    <row r="48" spans="1:7" ht="30.75" customHeight="1">
      <c r="A48" s="24" t="s">
        <v>48</v>
      </c>
      <c r="B48" s="26"/>
      <c r="C48" s="20">
        <v>0</v>
      </c>
      <c r="D48" s="20">
        <f>D49</f>
        <v>54471.2</v>
      </c>
      <c r="E48" s="20">
        <f>E49</f>
        <v>56595.58</v>
      </c>
      <c r="F48" s="20">
        <f>F49</f>
        <v>58802.8</v>
      </c>
      <c r="G48" s="20">
        <f>G49</f>
        <v>61096.11</v>
      </c>
    </row>
    <row r="49" spans="1:7" ht="42.75" customHeight="1">
      <c r="A49" s="28" t="s">
        <v>60</v>
      </c>
      <c r="B49" s="26">
        <v>611</v>
      </c>
      <c r="C49" s="21">
        <v>0</v>
      </c>
      <c r="D49" s="21">
        <v>54471.2</v>
      </c>
      <c r="E49" s="21">
        <v>56595.58</v>
      </c>
      <c r="F49" s="21">
        <v>58802.8</v>
      </c>
      <c r="G49" s="21">
        <v>61096.11</v>
      </c>
    </row>
    <row r="50" spans="1:7" ht="30" customHeight="1">
      <c r="A50" s="33" t="s">
        <v>138</v>
      </c>
      <c r="B50" s="35"/>
      <c r="C50" s="41">
        <f>C52</f>
        <v>10162502.94</v>
      </c>
      <c r="D50" s="41">
        <f>D52</f>
        <v>19233952.08</v>
      </c>
      <c r="E50" s="41">
        <f>E52</f>
        <v>9094999.48</v>
      </c>
      <c r="F50" s="41">
        <f>F52</f>
        <v>8594999.48</v>
      </c>
      <c r="G50" s="41">
        <f>G52</f>
        <v>8594999.48</v>
      </c>
    </row>
    <row r="51" spans="1:8" ht="33" customHeight="1">
      <c r="A51" s="24" t="s">
        <v>48</v>
      </c>
      <c r="B51" s="26"/>
      <c r="C51" s="20">
        <f>C52</f>
        <v>10162502.94</v>
      </c>
      <c r="D51" s="20">
        <f>D52</f>
        <v>19233952.08</v>
      </c>
      <c r="E51" s="20">
        <f>E52</f>
        <v>9094999.48</v>
      </c>
      <c r="F51" s="20">
        <f>F52</f>
        <v>8594999.48</v>
      </c>
      <c r="G51" s="20">
        <f>G52</f>
        <v>8594999.48</v>
      </c>
      <c r="H51" s="19"/>
    </row>
    <row r="52" spans="1:8" ht="40.5" customHeight="1">
      <c r="A52" s="28" t="s">
        <v>54</v>
      </c>
      <c r="B52" s="26">
        <v>621</v>
      </c>
      <c r="C52" s="21">
        <v>10162502.94</v>
      </c>
      <c r="D52" s="21">
        <v>19233952.08</v>
      </c>
      <c r="E52" s="21">
        <v>9094999.48</v>
      </c>
      <c r="F52" s="21">
        <v>8594999.48</v>
      </c>
      <c r="G52" s="21">
        <v>8594999.48</v>
      </c>
      <c r="H52" s="19"/>
    </row>
    <row r="53" spans="1:7" ht="35.25" customHeight="1">
      <c r="A53" s="37" t="s">
        <v>62</v>
      </c>
      <c r="B53" s="38"/>
      <c r="C53" s="39">
        <f>C5+C11+C20+C27+C31+C41+C50+C23</f>
        <v>1921000757.5700002</v>
      </c>
      <c r="D53" s="39">
        <f>D5+D11+D20+D27+D31+D41+D50+D23+D47+D44</f>
        <v>2136379864.9</v>
      </c>
      <c r="E53" s="39">
        <f>E5+E11+E20+E27+E31+E41+E50+E23+E47+E44</f>
        <v>2164882010.39</v>
      </c>
      <c r="F53" s="39">
        <f>F5+F11+F20+F27+F31+F41+F50+F23+F47+F44</f>
        <v>2207289535.26</v>
      </c>
      <c r="G53" s="39">
        <f>G5+G11+G20+G27+G31+G41+G50+G23+G47+G44</f>
        <v>2237640945.59</v>
      </c>
    </row>
    <row r="55" spans="3:5" ht="15">
      <c r="C55" s="42"/>
      <c r="D55" s="42"/>
      <c r="E55" s="42"/>
    </row>
  </sheetData>
  <sheetProtection/>
  <mergeCells count="1">
    <mergeCell ref="A1:G1"/>
  </mergeCells>
  <printOptions/>
  <pageMargins left="0.7086614173228347" right="0.7086614173228347" top="0.75" bottom="0.29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ReshetovaOV</cp:lastModifiedBy>
  <cp:lastPrinted>2021-12-16T14:25:35Z</cp:lastPrinted>
  <dcterms:created xsi:type="dcterms:W3CDTF">2016-11-25T10:53:10Z</dcterms:created>
  <dcterms:modified xsi:type="dcterms:W3CDTF">2021-12-17T08:50:59Z</dcterms:modified>
  <cp:category/>
  <cp:version/>
  <cp:contentType/>
  <cp:contentStatus/>
</cp:coreProperties>
</file>