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<sst xmlns="http://schemas.openxmlformats.org/spreadsheetml/2006/main" count="107" uniqueCount="92">
  <si>
    <t xml:space="preserve">Наименование </t>
  </si>
  <si>
    <t>Сумма</t>
  </si>
  <si>
    <t>Уточненный план</t>
  </si>
  <si>
    <t>Отклонение исполнения от первоначально утвержденных бюджетных ассигнований</t>
  </si>
  <si>
    <t xml:space="preserve">Комментарии </t>
  </si>
  <si>
    <t>%</t>
  </si>
  <si>
    <t>Сведения о фактически произведенных расходах на реализацию муниципальных программ ЗАТО Александровск в сравнении с первоначально утвержденными решением о бюджете значениями и с уточненными значениями с учетом внесенных изменений</t>
  </si>
  <si>
    <t>рублей</t>
  </si>
  <si>
    <t xml:space="preserve">  Непрограммная деятельность</t>
  </si>
  <si>
    <t>ВСЕГО:</t>
  </si>
  <si>
    <t>х</t>
  </si>
  <si>
    <t>В том числе сокращение расходов (из графы 5) в разрезе основных мероприятий:</t>
  </si>
  <si>
    <t>В том числе увеличение расходов (из графы 5) в разрезе основных мероприятий:</t>
  </si>
  <si>
    <t xml:space="preserve">      Улучшение качества освещения улиц на территории муниципального образования ЗАТО Александровск</t>
  </si>
  <si>
    <t xml:space="preserve">      Организация ритуальных услуг и содержание мест захоронения</t>
  </si>
  <si>
    <t xml:space="preserve">      Создание условий и организация обустройства мест массового отдыха населения</t>
  </si>
  <si>
    <t xml:space="preserve">      Организация и ведение бухгалтерского (бюджетного) учета и формирования бухгалтерской (бюджетной) отчетности муниципальных учреждений ЗАТО Александровск специализированной организацией</t>
  </si>
  <si>
    <t xml:space="preserve">      Обеспечение сохранности, комплектования, учета и использования архивных документов</t>
  </si>
  <si>
    <t>В том числе сокращение расходов (из графы 5) в разрезе направлений расходования:</t>
  </si>
  <si>
    <t>В том числе увеличение расходов (из графы 5) в разрезе направлений расходования:</t>
  </si>
  <si>
    <t xml:space="preserve"> </t>
  </si>
  <si>
    <t xml:space="preserve">      Обеспечение потребностей населения в перевозках автомобильным транспортом общего пользования</t>
  </si>
  <si>
    <t xml:space="preserve">      Содержание автомобильных дорог общего пользования местного значения ЗАТО Александровск</t>
  </si>
  <si>
    <t xml:space="preserve">      Обеспечение деятельности по управлению жилищно-коммунальным хозяйством и капитальным строительством объектов инфраструктуры ЗАТО Александровск</t>
  </si>
  <si>
    <t xml:space="preserve">      Строительство пешеходного моста (г.Полярный, ул.Моисеева - ул.Душенова)</t>
  </si>
  <si>
    <t xml:space="preserve">      Улучшение технического состояния и приведение в качественное состояние объектов инфраструктуры и благоустройства на территории ЗАТО</t>
  </si>
  <si>
    <t xml:space="preserve">      Ремонт подъездов и входных групп многоквартирных домов</t>
  </si>
  <si>
    <t xml:space="preserve">      Региональный проект "Формирование комфортной городской среды"</t>
  </si>
  <si>
    <t>Исполнено на конец 2021 года</t>
  </si>
  <si>
    <t xml:space="preserve">      Развитие дошкольного образования</t>
  </si>
  <si>
    <t xml:space="preserve">      Обеспечение безопасности работы муниципальных дошкольных образовательных учреждений и соответствия их современным требованиям</t>
  </si>
  <si>
    <t xml:space="preserve">      Развитие общего образования</t>
  </si>
  <si>
    <t xml:space="preserve">      Региональный проект "Культурная среда"</t>
  </si>
  <si>
    <t xml:space="preserve">      Осуществление функций и полномочий учредителя муниципальных учреждений сферы образования                       ЗАТО Александровск</t>
  </si>
  <si>
    <t xml:space="preserve">      Охрана прав детей, оставшихся без попечения родителей</t>
  </si>
  <si>
    <t xml:space="preserve">      Создание современной информационно-методической базы для учреждений системы образования ЗАТО Александровск</t>
  </si>
  <si>
    <t xml:space="preserve">      Обеспечение безопасности работы муниципальных общеобразовательных учреждениях и соответствия их современным требованиям</t>
  </si>
  <si>
    <t xml:space="preserve">      Дополнительное образование  в сфере образования</t>
  </si>
  <si>
    <t xml:space="preserve">      Дополнительное образование  в сфере культуры и искусства</t>
  </si>
  <si>
    <t xml:space="preserve">      Обеспечение безопасности работы в муниципальных учреждениях дополнительного образования и соответствия их современным требованиям</t>
  </si>
  <si>
    <t xml:space="preserve">      Обеспечение комплексного и качественного хозяйственно-эксплуатационное обслуживания учреждений системы образования ЗАТО Александровск</t>
  </si>
  <si>
    <t xml:space="preserve">      Создание условий для обеспечения организованным питанием обучающихся на бесплатной и платной основе</t>
  </si>
  <si>
    <t xml:space="preserve">  Муниципальная программа           "Образование ЗАТО Александровск"</t>
  </si>
  <si>
    <t xml:space="preserve">    Муниципальная программа ЗАТО Александровск "Формирование современной городской среды на территории ЗАТО Александровск" на 2018 - 2023 годы</t>
  </si>
  <si>
    <t xml:space="preserve">      Обеспечение деятельности автономной некоммерческой организации "Центр городского развития ЗАТО Александровск"</t>
  </si>
  <si>
    <t xml:space="preserve">      Повышение качества организации содержания лестничных сходов, детских площадок, тротуаров, дорожек, дворовых и иных территорий муниципального образования ЗАТО Александровск</t>
  </si>
  <si>
    <t xml:space="preserve">    Муниципальная программа "Культура, спорт и молодежная политика ЗАТО Александровск"</t>
  </si>
  <si>
    <t xml:space="preserve">      Обеспечение реализации функций и полномочий в сфере культуры, спорта и молодежной политики</t>
  </si>
  <si>
    <t xml:space="preserve">      Развитие спортивной инфраструктуры</t>
  </si>
  <si>
    <t xml:space="preserve">      Создание условий для сохранения и использования объектов культурного наследия, расположенных на территории ЗАТО Александровск, и обеспечение доступа к ним</t>
  </si>
  <si>
    <t xml:space="preserve">      Патриотическое воспитание молодежи</t>
  </si>
  <si>
    <t xml:space="preserve">      Обеспечение безопасности работы муниципального учреждения молодежной политики и соответствие его современным требованиям</t>
  </si>
  <si>
    <t xml:space="preserve">      Реализация творческого потенциала и организация досуга населения ЗАТО Александровск</t>
  </si>
  <si>
    <t xml:space="preserve">      Развитие библиотечного дела ЗАТО Александровск</t>
  </si>
  <si>
    <t xml:space="preserve">      Развитие музейного дела ЗАТО Александровск</t>
  </si>
  <si>
    <t xml:space="preserve">      Укрепление материально - технической базы, обеспечение безопасности работы муниципальных учреждений культуры и соответствия их современным требованиям</t>
  </si>
  <si>
    <t xml:space="preserve">    Муниципальная программа  "Дорожная деятельность и комплексная безопасность                    ЗАТО Александровск"</t>
  </si>
  <si>
    <t xml:space="preserve">      Проведение мероприятий по регулированию численности безнадзорных животных</t>
  </si>
  <si>
    <t xml:space="preserve">      Проведение мероприятий правового, информационно-организационного, социального, воспитательного характера по профилактике правонарушений на территории ЗАТО Александровск</t>
  </si>
  <si>
    <t xml:space="preserve">      Ремонт автомобильных дорог местного значения общего пользования и междомовых проездов</t>
  </si>
  <si>
    <t xml:space="preserve">      Обеспечение выполнения неотложных мероприятий по предупреждению и ликвидации чрезвычайных ситуаций</t>
  </si>
  <si>
    <t xml:space="preserve">    Муниципальная программа "Муниципальное управление и гражданское общество                             ЗАТО Александровск"</t>
  </si>
  <si>
    <t xml:space="preserve">      Осуществление функций и полномочий Главы ЗАТО Александровск и администрации ЗАТО Александровск</t>
  </si>
  <si>
    <t xml:space="preserve">      Поддержка социально ориентированных некоммерческих организаций на территории ЗАТО Александровск</t>
  </si>
  <si>
    <t xml:space="preserve">      Обеспечение деятельности органов местного самоуправления ЗАТО Александровск, а также казенных учреждений, созданных для осуществления функций органов местного самоуправления ЗАТО Александровск</t>
  </si>
  <si>
    <t xml:space="preserve">      Повышение гибкости долговой политики                              ЗАТО Александровск</t>
  </si>
  <si>
    <t xml:space="preserve">      Организация предоставления государственных и муниципальных услуг по принципу "одного окна"</t>
  </si>
  <si>
    <t xml:space="preserve">      Поддержка, развитие и защита  информационно-телекоммуникационной инфраструктуры в органах местного самоуправления и муниципальных казенных учреждениях</t>
  </si>
  <si>
    <t xml:space="preserve">      Выполнение функций в сфере управления             муниципальными финансами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</si>
  <si>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         ЗАТО Александровск"</t>
  </si>
  <si>
    <t xml:space="preserve">      Содержание и ремонт муниципального  жилого и нежилого фонда, объектов жилищно-коммунального хозяйства</t>
  </si>
  <si>
    <t xml:space="preserve">      Осуществление полномочий, функций и оказание муниципальных услуг по решению вопросов местного значения в сфере жилищных, имущественных и земельных отношений</t>
  </si>
  <si>
    <t xml:space="preserve">        Расходы на обеспечение деятельности (оказание услуг) подведомственных муниципальных бюджетных и автономных учреждений</t>
  </si>
  <si>
    <t xml:space="preserve">        Расходы на выплаты по оплате труда председателя представительного органа муниципального образования</t>
  </si>
  <si>
    <t xml:space="preserve">        Расходы на обеспечение функций председателя представительного органа муниципального образования</t>
  </si>
  <si>
    <t xml:space="preserve">        Расходы на выплаты по оплате труда депутатов представительного органа муниципального образования</t>
  </si>
  <si>
    <t xml:space="preserve">        Расходы на выплаты по оплате труда работников органов местного самоуправления</t>
  </si>
  <si>
    <t xml:space="preserve">        Расходы на обеспечение функций работников органов местного самоуправления</t>
  </si>
  <si>
    <t xml:space="preserve">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</si>
  <si>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Мероприятия, направленные на профессиональную подготовку, переподготовку и повышение квалификации  работников муниципальных учреждений</t>
  </si>
  <si>
    <t xml:space="preserve">        Расходы на оплату единовременных, вступительных, организационных, членских взносов и сборов</t>
  </si>
  <si>
    <t xml:space="preserve">        Резервный фонд администрации ЗАТО Александровск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</si>
  <si>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</si>
  <si>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Проведение Всероссийской переписи населения 2020 года</t>
  </si>
  <si>
    <t xml:space="preserve">        Расходы на выплаты по оплате труда руководителя контрольно-счетной палаты муниципального образования и его заместителей</t>
  </si>
  <si>
    <t xml:space="preserve">        Мероприятия, направленные на профессиональную подготовку, переподготовку и повышение квалификации руководителя контрольно-счетной палаты муниципального образования и его заместителей</t>
  </si>
  <si>
    <t xml:space="preserve">        Мероприятия, направленные на профессиональную подготовку, переподготовку и повышение квалификации работников органов местного самоуправления</t>
  </si>
  <si>
    <t xml:space="preserve">        Прочие расходы администрации ЗАТО Александровск</t>
  </si>
  <si>
    <t xml:space="preserve">        Прочие расходы непрограммной деятельности</t>
  </si>
  <si>
    <t xml:space="preserve">        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</t>
  </si>
  <si>
    <t xml:space="preserve">        Выплаты по решениям судов и оплата государственной пошлины</t>
  </si>
  <si>
    <t>Утверждено Решением Совета депутатов ЗАТО Александровск "Об утверждении местного бюджета ЗАТО Александровск на 2021 год и плановый период 2022 и 2023 годов ( в первоначальной редакции)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</si>
</sst>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%"/>
  </numFmts>
  <fonts count="6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20" borderId="0">
      <alignment/>
      <protection/>
    </xf>
    <xf numFmtId="0" fontId="41" fillId="0" borderId="0">
      <alignment wrapText="1"/>
      <protection/>
    </xf>
    <xf numFmtId="0" fontId="41" fillId="0" borderId="0">
      <alignment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1" fillId="0" borderId="0">
      <alignment horizontal="right"/>
      <protection/>
    </xf>
    <xf numFmtId="0" fontId="41" fillId="20" borderId="1">
      <alignment/>
      <protection/>
    </xf>
    <xf numFmtId="0" fontId="41" fillId="0" borderId="2">
      <alignment horizontal="center" vertical="center" wrapText="1"/>
      <protection/>
    </xf>
    <xf numFmtId="0" fontId="41" fillId="20" borderId="3">
      <alignment/>
      <protection/>
    </xf>
    <xf numFmtId="49" fontId="41" fillId="0" borderId="2">
      <alignment horizontal="left" vertical="top" wrapText="1" indent="2"/>
      <protection/>
    </xf>
    <xf numFmtId="49" fontId="41" fillId="0" borderId="2">
      <alignment horizontal="center" vertical="top" shrinkToFit="1"/>
      <protection/>
    </xf>
    <xf numFmtId="4" fontId="41" fillId="0" borderId="2">
      <alignment horizontal="right" vertical="top" shrinkToFit="1"/>
      <protection/>
    </xf>
    <xf numFmtId="10" fontId="41" fillId="0" borderId="2">
      <alignment horizontal="right" vertical="top" shrinkToFit="1"/>
      <protection/>
    </xf>
    <xf numFmtId="0" fontId="41" fillId="20" borderId="3">
      <alignment shrinkToFit="1"/>
      <protection/>
    </xf>
    <xf numFmtId="0" fontId="43" fillId="0" borderId="2">
      <alignment horizontal="left"/>
      <protection/>
    </xf>
    <xf numFmtId="4" fontId="43" fillId="21" borderId="2">
      <alignment horizontal="right" vertical="top" shrinkToFit="1"/>
      <protection/>
    </xf>
    <xf numFmtId="10" fontId="43" fillId="21" borderId="2">
      <alignment horizontal="right" vertical="top" shrinkToFit="1"/>
      <protection/>
    </xf>
    <xf numFmtId="0" fontId="41" fillId="20" borderId="4">
      <alignment/>
      <protection/>
    </xf>
    <xf numFmtId="0" fontId="41" fillId="0" borderId="0">
      <alignment horizontal="left" wrapText="1"/>
      <protection/>
    </xf>
    <xf numFmtId="0" fontId="43" fillId="0" borderId="2">
      <alignment vertical="top" wrapText="1"/>
      <protection/>
    </xf>
    <xf numFmtId="4" fontId="43" fillId="22" borderId="2">
      <alignment horizontal="right" vertical="top" shrinkToFit="1"/>
      <protection/>
    </xf>
    <xf numFmtId="10" fontId="43" fillId="22" borderId="2">
      <alignment horizontal="right" vertical="top" shrinkToFit="1"/>
      <protection/>
    </xf>
    <xf numFmtId="0" fontId="41" fillId="20" borderId="3">
      <alignment horizontal="center"/>
      <protection/>
    </xf>
    <xf numFmtId="0" fontId="41" fillId="20" borderId="3">
      <alignment horizontal="left"/>
      <protection/>
    </xf>
    <xf numFmtId="0" fontId="41" fillId="20" borderId="4">
      <alignment horizontal="center"/>
      <protection/>
    </xf>
    <xf numFmtId="0" fontId="41" fillId="20" borderId="4">
      <alignment horizontal="left"/>
      <protection/>
    </xf>
    <xf numFmtId="0" fontId="43" fillId="0" borderId="2">
      <alignment vertical="top" wrapText="1"/>
      <protection/>
    </xf>
    <xf numFmtId="0" fontId="43" fillId="0" borderId="2">
      <alignment vertical="top" wrapText="1"/>
      <protection/>
    </xf>
    <xf numFmtId="4" fontId="43" fillId="22" borderId="2">
      <alignment horizontal="right" vertical="top" shrinkToFit="1"/>
      <protection/>
    </xf>
    <xf numFmtId="4" fontId="43" fillId="22" borderId="2">
      <alignment horizontal="right" vertical="top" shrinkToFit="1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4" fillId="29" borderId="5" applyNumberFormat="0" applyAlignment="0" applyProtection="0"/>
    <xf numFmtId="0" fontId="45" fillId="30" borderId="6" applyNumberFormat="0" applyAlignment="0" applyProtection="0"/>
    <xf numFmtId="0" fontId="46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1" borderId="11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0">
      <alignment vertical="top" wrapText="1"/>
      <protection/>
    </xf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85">
    <xf numFmtId="0" fontId="0" fillId="0" borderId="0" xfId="0" applyAlignment="1">
      <alignment/>
    </xf>
    <xf numFmtId="0" fontId="60" fillId="0" borderId="0" xfId="40" applyNumberFormat="1" applyFont="1" applyFill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1" fillId="0" borderId="0" xfId="51" applyNumberFormat="1" applyFont="1" applyFill="1" applyBorder="1" applyAlignment="1" applyProtection="1">
      <alignment vertical="top" wrapText="1"/>
      <protection/>
    </xf>
    <xf numFmtId="3" fontId="6" fillId="0" borderId="14" xfId="87" applyNumberFormat="1" applyFont="1" applyFill="1" applyBorder="1" applyAlignment="1">
      <alignment horizontal="center" vertical="center" wrapText="1"/>
      <protection/>
    </xf>
    <xf numFmtId="0" fontId="6" fillId="0" borderId="14" xfId="8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2" fillId="0" borderId="0" xfId="51" applyNumberFormat="1" applyFont="1" applyFill="1" applyBorder="1" applyAlignment="1" applyProtection="1">
      <alignment vertical="top" wrapText="1"/>
      <protection/>
    </xf>
    <xf numFmtId="0" fontId="61" fillId="0" borderId="15" xfId="51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/>
      <protection locked="0"/>
    </xf>
    <xf numFmtId="4" fontId="62" fillId="0" borderId="0" xfId="51" applyNumberFormat="1" applyFont="1" applyFill="1" applyBorder="1" applyAlignment="1" applyProtection="1">
      <alignment vertical="top" wrapText="1"/>
      <protection/>
    </xf>
    <xf numFmtId="4" fontId="61" fillId="0" borderId="15" xfId="51" applyNumberFormat="1" applyFont="1" applyFill="1" applyBorder="1" applyAlignment="1" applyProtection="1">
      <alignment vertical="center" wrapText="1"/>
      <protection/>
    </xf>
    <xf numFmtId="0" fontId="61" fillId="0" borderId="16" xfId="45" applyFont="1" applyFill="1" applyBorder="1" applyAlignment="1">
      <alignment horizontal="center" vertical="center" wrapText="1"/>
      <protection/>
    </xf>
    <xf numFmtId="0" fontId="5" fillId="0" borderId="14" xfId="87" applyFont="1" applyFill="1" applyBorder="1" applyAlignment="1" applyProtection="1">
      <alignment horizontal="center" vertical="center" wrapText="1"/>
      <protection locked="0"/>
    </xf>
    <xf numFmtId="0" fontId="6" fillId="0" borderId="17" xfId="87" applyFont="1" applyFill="1" applyBorder="1" applyAlignment="1">
      <alignment horizontal="center" vertical="center" wrapText="1"/>
      <protection/>
    </xf>
    <xf numFmtId="0" fontId="61" fillId="0" borderId="0" xfId="51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3" fontId="5" fillId="0" borderId="14" xfId="87" applyNumberFormat="1" applyFont="1" applyFill="1" applyBorder="1" applyAlignment="1">
      <alignment horizontal="center" vertical="center" wrapText="1"/>
      <protection/>
    </xf>
    <xf numFmtId="0" fontId="5" fillId="0" borderId="17" xfId="87" applyFont="1" applyFill="1" applyBorder="1" applyAlignment="1">
      <alignment horizontal="center" vertical="center" wrapText="1"/>
      <protection/>
    </xf>
    <xf numFmtId="4" fontId="62" fillId="0" borderId="18" xfId="51" applyNumberFormat="1" applyFont="1" applyFill="1" applyBorder="1" applyAlignment="1" applyProtection="1">
      <alignment horizontal="right" vertical="center" wrapText="1"/>
      <protection/>
    </xf>
    <xf numFmtId="0" fontId="54" fillId="0" borderId="19" xfId="64" applyNumberFormat="1" applyFont="1" applyFill="1" applyBorder="1" applyAlignment="1" applyProtection="1">
      <alignment horizontal="right" vertical="top" wrapText="1"/>
      <protection/>
    </xf>
    <xf numFmtId="0" fontId="61" fillId="0" borderId="20" xfId="51" applyNumberFormat="1" applyFont="1" applyFill="1" applyBorder="1" applyAlignment="1" applyProtection="1">
      <alignment horizontal="right" vertical="top" wrapText="1"/>
      <protection/>
    </xf>
    <xf numFmtId="0" fontId="63" fillId="0" borderId="15" xfId="51" applyNumberFormat="1" applyFont="1" applyFill="1" applyBorder="1" applyAlignment="1" applyProtection="1">
      <alignment horizontal="right" vertical="top" wrapText="1"/>
      <protection/>
    </xf>
    <xf numFmtId="0" fontId="54" fillId="0" borderId="2" xfId="65" applyNumberFormat="1" applyFont="1" applyFill="1" applyAlignment="1" applyProtection="1">
      <alignment horizontal="right" vertical="top" wrapText="1"/>
      <protection/>
    </xf>
    <xf numFmtId="0" fontId="63" fillId="0" borderId="0" xfId="51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3" fillId="0" borderId="19" xfId="51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Alignment="1" applyProtection="1">
      <alignment horizontal="right" vertical="center"/>
      <protection locked="0"/>
    </xf>
    <xf numFmtId="4" fontId="63" fillId="0" borderId="15" xfId="51" applyNumberFormat="1" applyFont="1" applyFill="1" applyBorder="1" applyAlignment="1" applyProtection="1">
      <alignment horizontal="right" vertical="center" wrapText="1"/>
      <protection/>
    </xf>
    <xf numFmtId="0" fontId="63" fillId="0" borderId="0" xfId="51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right" vertical="center"/>
      <protection locked="0"/>
    </xf>
    <xf numFmtId="4" fontId="10" fillId="0" borderId="15" xfId="0" applyNumberFormat="1" applyFont="1" applyFill="1" applyBorder="1" applyAlignment="1" applyProtection="1">
      <alignment horizontal="right" vertical="center"/>
      <protection locked="0"/>
    </xf>
    <xf numFmtId="4" fontId="62" fillId="0" borderId="18" xfId="53" applyNumberFormat="1" applyFont="1" applyFill="1" applyBorder="1" applyAlignment="1" applyProtection="1">
      <alignment horizontal="right" vertical="top" shrinkToFit="1"/>
      <protection/>
    </xf>
    <xf numFmtId="4" fontId="62" fillId="0" borderId="21" xfId="53" applyNumberFormat="1" applyFont="1" applyFill="1" applyBorder="1" applyAlignment="1" applyProtection="1">
      <alignment horizontal="right" vertical="top" shrinkToFit="1"/>
      <protection/>
    </xf>
    <xf numFmtId="4" fontId="62" fillId="0" borderId="18" xfId="51" applyNumberFormat="1" applyFont="1" applyFill="1" applyBorder="1" applyAlignment="1" applyProtection="1">
      <alignment horizontal="right" vertical="top" wrapText="1"/>
      <protection/>
    </xf>
    <xf numFmtId="0" fontId="61" fillId="0" borderId="18" xfId="51" applyNumberFormat="1" applyFont="1" applyFill="1" applyBorder="1" applyAlignment="1" applyProtection="1">
      <alignment horizontal="right" vertical="top" wrapText="1"/>
      <protection/>
    </xf>
    <xf numFmtId="0" fontId="61" fillId="0" borderId="18" xfId="51" applyNumberFormat="1" applyFont="1" applyFill="1" applyBorder="1" applyAlignment="1" applyProtection="1">
      <alignment horizontal="right" vertical="center" wrapText="1"/>
      <protection/>
    </xf>
    <xf numFmtId="0" fontId="61" fillId="0" borderId="22" xfId="51" applyNumberFormat="1" applyFont="1" applyFill="1" applyBorder="1" applyAlignment="1" applyProtection="1">
      <alignment horizontal="right" vertical="center" wrapText="1"/>
      <protection/>
    </xf>
    <xf numFmtId="4" fontId="62" fillId="0" borderId="18" xfId="53" applyNumberFormat="1" applyFont="1" applyFill="1" applyBorder="1" applyAlignment="1" applyProtection="1">
      <alignment horizontal="right" vertical="center" shrinkToFit="1"/>
      <protection/>
    </xf>
    <xf numFmtId="0" fontId="61" fillId="0" borderId="20" xfId="51" applyNumberFormat="1" applyFont="1" applyFill="1" applyBorder="1" applyAlignment="1" applyProtection="1">
      <alignment horizontal="right" vertical="center" wrapText="1"/>
      <protection/>
    </xf>
    <xf numFmtId="4" fontId="64" fillId="0" borderId="15" xfId="51" applyNumberFormat="1" applyFont="1" applyFill="1" applyBorder="1" applyAlignment="1" applyProtection="1">
      <alignment horizontal="right" vertical="center" wrapText="1"/>
      <protection/>
    </xf>
    <xf numFmtId="4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54" fillId="0" borderId="2" xfId="65" applyNumberFormat="1" applyFont="1" applyFill="1" applyAlignment="1" applyProtection="1">
      <alignment horizontal="right" vertical="center" wrapText="1"/>
      <protection/>
    </xf>
    <xf numFmtId="4" fontId="65" fillId="0" borderId="15" xfId="66" applyFont="1" applyFill="1" applyBorder="1" applyAlignment="1" applyProtection="1">
      <alignment horizontal="right" vertical="center" shrinkToFit="1"/>
      <protection/>
    </xf>
    <xf numFmtId="0" fontId="54" fillId="0" borderId="2" xfId="54" applyNumberFormat="1" applyFont="1" applyFill="1" applyAlignment="1" applyProtection="1">
      <alignment horizontal="right" vertical="top" wrapText="1"/>
      <protection/>
    </xf>
    <xf numFmtId="0" fontId="5" fillId="0" borderId="19" xfId="87" applyFont="1" applyFill="1" applyBorder="1" applyAlignment="1" applyProtection="1">
      <alignment horizontal="center" vertical="center" wrapText="1"/>
      <protection locked="0"/>
    </xf>
    <xf numFmtId="0" fontId="5" fillId="0" borderId="23" xfId="87" applyFont="1" applyFill="1" applyBorder="1" applyAlignment="1" applyProtection="1">
      <alignment horizontal="center" vertical="center" wrapText="1"/>
      <protection locked="0"/>
    </xf>
    <xf numFmtId="0" fontId="5" fillId="0" borderId="15" xfId="87" applyFont="1" applyFill="1" applyBorder="1" applyAlignment="1" applyProtection="1">
      <alignment horizontal="center" vertical="center" wrapText="1"/>
      <protection locked="0"/>
    </xf>
    <xf numFmtId="0" fontId="61" fillId="0" borderId="0" xfId="39" applyNumberFormat="1" applyFont="1" applyFill="1" applyAlignment="1" applyProtection="1">
      <alignment horizontal="center" wrapText="1"/>
      <protection/>
    </xf>
    <xf numFmtId="0" fontId="60" fillId="0" borderId="0" xfId="39" applyNumberFormat="1" applyFont="1" applyFill="1" applyProtection="1">
      <alignment wrapText="1"/>
      <protection/>
    </xf>
    <xf numFmtId="0" fontId="60" fillId="0" borderId="0" xfId="39" applyFont="1" applyFill="1">
      <alignment wrapText="1"/>
      <protection/>
    </xf>
    <xf numFmtId="0" fontId="42" fillId="0" borderId="0" xfId="42" applyNumberFormat="1" applyFont="1" applyFill="1" applyProtection="1">
      <alignment horizontal="center"/>
      <protection/>
    </xf>
    <xf numFmtId="0" fontId="42" fillId="0" borderId="0" xfId="42" applyFont="1" applyFill="1">
      <alignment horizontal="center"/>
      <protection/>
    </xf>
    <xf numFmtId="0" fontId="60" fillId="0" borderId="0" xfId="43" applyNumberFormat="1" applyFont="1" applyFill="1" applyProtection="1">
      <alignment horizontal="right"/>
      <protection/>
    </xf>
    <xf numFmtId="0" fontId="60" fillId="0" borderId="0" xfId="43" applyFont="1" applyFill="1">
      <alignment horizontal="right"/>
      <protection/>
    </xf>
    <xf numFmtId="0" fontId="61" fillId="0" borderId="24" xfId="45" applyNumberFormat="1" applyFont="1" applyFill="1" applyBorder="1" applyAlignment="1" applyProtection="1">
      <alignment horizontal="center" vertical="center" wrapText="1"/>
      <protection/>
    </xf>
    <xf numFmtId="0" fontId="61" fillId="0" borderId="24" xfId="45" applyFont="1" applyFill="1" applyBorder="1" applyAlignment="1">
      <alignment horizontal="center" vertical="center" wrapText="1"/>
      <protection/>
    </xf>
    <xf numFmtId="0" fontId="9" fillId="0" borderId="17" xfId="87" applyFont="1" applyFill="1" applyBorder="1" applyAlignment="1" applyProtection="1">
      <alignment horizontal="center" vertical="center" wrapText="1"/>
      <protection locked="0"/>
    </xf>
    <xf numFmtId="0" fontId="9" fillId="0" borderId="25" xfId="87" applyFont="1" applyFill="1" applyBorder="1" applyAlignment="1" applyProtection="1">
      <alignment horizontal="center" vertical="center" wrapText="1"/>
      <protection locked="0"/>
    </xf>
    <xf numFmtId="0" fontId="9" fillId="0" borderId="26" xfId="87" applyFont="1" applyFill="1" applyBorder="1" applyAlignment="1" applyProtection="1">
      <alignment horizontal="center" vertical="center" wrapText="1"/>
      <protection locked="0"/>
    </xf>
    <xf numFmtId="0" fontId="9" fillId="0" borderId="27" xfId="87" applyFont="1" applyFill="1" applyBorder="1" applyAlignment="1" applyProtection="1">
      <alignment horizontal="center" vertical="center" wrapText="1"/>
      <protection locked="0"/>
    </xf>
    <xf numFmtId="0" fontId="61" fillId="0" borderId="28" xfId="51" applyNumberFormat="1" applyFont="1" applyFill="1" applyBorder="1" applyAlignment="1" applyProtection="1">
      <alignment horizontal="right" vertical="top" wrapText="1"/>
      <protection/>
    </xf>
    <xf numFmtId="0" fontId="61" fillId="0" borderId="22" xfId="51" applyNumberFormat="1" applyFont="1" applyFill="1" applyBorder="1" applyAlignment="1" applyProtection="1">
      <alignment horizontal="right" vertical="top" wrapText="1"/>
      <protection/>
    </xf>
    <xf numFmtId="4" fontId="62" fillId="0" borderId="14" xfId="53" applyNumberFormat="1" applyFont="1" applyFill="1" applyBorder="1" applyAlignment="1" applyProtection="1">
      <alignment horizontal="right" vertical="top" shrinkToFit="1"/>
      <protection/>
    </xf>
    <xf numFmtId="4" fontId="62" fillId="0" borderId="18" xfId="53" applyNumberFormat="1" applyFont="1" applyFill="1" applyBorder="1" applyAlignment="1" applyProtection="1">
      <alignment horizontal="right" vertical="top" shrinkToFit="1"/>
      <protection/>
    </xf>
    <xf numFmtId="4" fontId="62" fillId="0" borderId="17" xfId="53" applyNumberFormat="1" applyFont="1" applyFill="1" applyBorder="1" applyAlignment="1" applyProtection="1">
      <alignment horizontal="right" vertical="top" shrinkToFit="1"/>
      <protection/>
    </xf>
    <xf numFmtId="4" fontId="62" fillId="0" borderId="21" xfId="53" applyNumberFormat="1" applyFont="1" applyFill="1" applyBorder="1" applyAlignment="1" applyProtection="1">
      <alignment horizontal="right" vertical="top" shrinkToFit="1"/>
      <protection/>
    </xf>
    <xf numFmtId="4" fontId="62" fillId="0" borderId="14" xfId="53" applyNumberFormat="1" applyFont="1" applyFill="1" applyBorder="1" applyAlignment="1" applyProtection="1">
      <alignment horizontal="center" vertical="top" shrinkToFit="1"/>
      <protection/>
    </xf>
    <xf numFmtId="4" fontId="62" fillId="0" borderId="18" xfId="53" applyNumberFormat="1" applyFont="1" applyFill="1" applyBorder="1" applyAlignment="1" applyProtection="1">
      <alignment horizontal="center" vertical="top" shrinkToFit="1"/>
      <protection/>
    </xf>
    <xf numFmtId="4" fontId="62" fillId="0" borderId="14" xfId="51" applyNumberFormat="1" applyFont="1" applyFill="1" applyBorder="1" applyAlignment="1" applyProtection="1">
      <alignment horizontal="right" vertical="top" wrapText="1"/>
      <protection/>
    </xf>
    <xf numFmtId="4" fontId="62" fillId="0" borderId="18" xfId="51" applyNumberFormat="1" applyFont="1" applyFill="1" applyBorder="1" applyAlignment="1" applyProtection="1">
      <alignment horizontal="right" vertical="top" wrapText="1"/>
      <protection/>
    </xf>
    <xf numFmtId="0" fontId="61" fillId="0" borderId="14" xfId="51" applyNumberFormat="1" applyFont="1" applyFill="1" applyBorder="1" applyAlignment="1" applyProtection="1">
      <alignment horizontal="right" vertical="top" wrapText="1"/>
      <protection/>
    </xf>
    <xf numFmtId="0" fontId="61" fillId="0" borderId="18" xfId="51" applyNumberFormat="1" applyFont="1" applyFill="1" applyBorder="1" applyAlignment="1" applyProtection="1">
      <alignment horizontal="right" vertical="top" wrapText="1"/>
      <protection/>
    </xf>
    <xf numFmtId="0" fontId="61" fillId="0" borderId="28" xfId="51" applyNumberFormat="1" applyFont="1" applyFill="1" applyBorder="1" applyAlignment="1" applyProtection="1">
      <alignment horizontal="right" vertical="center" wrapText="1"/>
      <protection/>
    </xf>
    <xf numFmtId="0" fontId="61" fillId="0" borderId="22" xfId="51" applyNumberFormat="1" applyFont="1" applyFill="1" applyBorder="1" applyAlignment="1" applyProtection="1">
      <alignment horizontal="right" vertical="center" wrapText="1"/>
      <protection/>
    </xf>
    <xf numFmtId="0" fontId="63" fillId="0" borderId="19" xfId="51" applyNumberFormat="1" applyFont="1" applyFill="1" applyBorder="1" applyAlignment="1" applyProtection="1">
      <alignment horizontal="center" vertical="center" wrapText="1"/>
      <protection/>
    </xf>
    <xf numFmtId="0" fontId="63" fillId="0" borderId="29" xfId="51" applyNumberFormat="1" applyFont="1" applyFill="1" applyBorder="1" applyAlignment="1" applyProtection="1">
      <alignment horizontal="center" vertical="center" wrapText="1"/>
      <protection/>
    </xf>
    <xf numFmtId="0" fontId="9" fillId="0" borderId="19" xfId="87" applyFont="1" applyFill="1" applyBorder="1" applyAlignment="1" applyProtection="1">
      <alignment horizontal="center" vertical="center" wrapText="1"/>
      <protection locked="0"/>
    </xf>
    <xf numFmtId="0" fontId="9" fillId="0" borderId="29" xfId="8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61" fillId="0" borderId="15" xfId="51" applyNumberFormat="1" applyFont="1" applyFill="1" applyBorder="1" applyAlignment="1" applyProtection="1">
      <alignment horizontal="right" vertical="top" wrapText="1"/>
      <protection/>
    </xf>
    <xf numFmtId="4" fontId="62" fillId="0" borderId="15" xfId="53" applyNumberFormat="1" applyFont="1" applyFill="1" applyBorder="1" applyAlignment="1" applyProtection="1">
      <alignment horizontal="right" vertical="top" shrinkToFit="1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0" xfId="64"/>
    <cellStyle name="xl61" xfId="65"/>
    <cellStyle name="xl63" xfId="66"/>
    <cellStyle name="xl64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showGridLines="0" tabSelected="1" zoomScalePageLayoutView="0" workbookViewId="0" topLeftCell="A82">
      <selection activeCell="G99" sqref="G99"/>
    </sheetView>
  </sheetViews>
  <sheetFormatPr defaultColWidth="9.140625" defaultRowHeight="15"/>
  <cols>
    <col min="1" max="1" width="41.7109375" style="18" customWidth="1"/>
    <col min="2" max="2" width="22.00390625" style="3" customWidth="1"/>
    <col min="3" max="3" width="20.00390625" style="3" customWidth="1"/>
    <col min="4" max="4" width="19.421875" style="3" customWidth="1"/>
    <col min="5" max="5" width="18.28125" style="3" customWidth="1"/>
    <col min="6" max="6" width="12.7109375" style="3" customWidth="1"/>
    <col min="7" max="7" width="53.00390625" style="28" customWidth="1"/>
    <col min="8" max="8" width="15.00390625" style="30" customWidth="1"/>
    <col min="9" max="9" width="15.140625" style="2" bestFit="1" customWidth="1"/>
    <col min="10" max="10" width="23.421875" style="2" customWidth="1"/>
    <col min="11" max="16384" width="9.140625" style="2" customWidth="1"/>
  </cols>
  <sheetData>
    <row r="1" spans="1:4" ht="15" customHeight="1">
      <c r="A1" s="52"/>
      <c r="B1" s="53"/>
      <c r="C1" s="53"/>
      <c r="D1" s="1"/>
    </row>
    <row r="2" spans="1:7" ht="15" customHeight="1">
      <c r="A2" s="51" t="s">
        <v>6</v>
      </c>
      <c r="B2" s="51"/>
      <c r="C2" s="51"/>
      <c r="D2" s="51"/>
      <c r="E2" s="51"/>
      <c r="F2" s="51"/>
      <c r="G2" s="51"/>
    </row>
    <row r="3" spans="1:7" ht="45.75" customHeight="1">
      <c r="A3" s="51"/>
      <c r="B3" s="51"/>
      <c r="C3" s="51"/>
      <c r="D3" s="51"/>
      <c r="E3" s="51"/>
      <c r="F3" s="51"/>
      <c r="G3" s="51"/>
    </row>
    <row r="4" spans="1:4" ht="15.75" customHeight="1">
      <c r="A4" s="54"/>
      <c r="B4" s="55"/>
      <c r="C4" s="55"/>
      <c r="D4" s="55"/>
    </row>
    <row r="5" spans="1:8" ht="12.75" customHeight="1">
      <c r="A5" s="56"/>
      <c r="B5" s="57"/>
      <c r="C5" s="57"/>
      <c r="D5" s="57"/>
      <c r="G5" s="82" t="s">
        <v>7</v>
      </c>
      <c r="H5" s="82"/>
    </row>
    <row r="6" spans="1:8" ht="112.5" customHeight="1">
      <c r="A6" s="58" t="s">
        <v>0</v>
      </c>
      <c r="B6" s="48" t="s">
        <v>1</v>
      </c>
      <c r="C6" s="49"/>
      <c r="D6" s="49"/>
      <c r="E6" s="50" t="s">
        <v>3</v>
      </c>
      <c r="F6" s="48"/>
      <c r="G6" s="60" t="s">
        <v>4</v>
      </c>
      <c r="H6" s="61"/>
    </row>
    <row r="7" spans="1:8" ht="204.75">
      <c r="A7" s="59"/>
      <c r="B7" s="5" t="s">
        <v>91</v>
      </c>
      <c r="C7" s="5" t="s">
        <v>2</v>
      </c>
      <c r="D7" s="5" t="s">
        <v>28</v>
      </c>
      <c r="E7" s="6" t="s">
        <v>1</v>
      </c>
      <c r="F7" s="15" t="s">
        <v>5</v>
      </c>
      <c r="G7" s="62"/>
      <c r="H7" s="63"/>
    </row>
    <row r="8" spans="1:8" ht="15.75">
      <c r="A8" s="13">
        <v>1</v>
      </c>
      <c r="B8" s="19">
        <v>2</v>
      </c>
      <c r="C8" s="19">
        <v>3</v>
      </c>
      <c r="D8" s="19">
        <v>4</v>
      </c>
      <c r="E8" s="14">
        <v>5</v>
      </c>
      <c r="F8" s="20">
        <v>6</v>
      </c>
      <c r="G8" s="80">
        <v>7</v>
      </c>
      <c r="H8" s="81"/>
    </row>
    <row r="9" spans="1:10" s="8" customFormat="1" ht="33" customHeight="1">
      <c r="A9" s="64" t="s">
        <v>42</v>
      </c>
      <c r="B9" s="70">
        <v>1908381317.36</v>
      </c>
      <c r="C9" s="70">
        <v>2071021915.16</v>
      </c>
      <c r="D9" s="70">
        <v>2057032464.6</v>
      </c>
      <c r="E9" s="66">
        <f>D9-B9</f>
        <v>148651147.24</v>
      </c>
      <c r="F9" s="68">
        <f>ROUND(E9/B9*100,2)</f>
        <v>7.79</v>
      </c>
      <c r="G9" s="29" t="s">
        <v>11</v>
      </c>
      <c r="H9" s="43">
        <f>SUM(H10:H13)</f>
        <v>-5985720.27</v>
      </c>
      <c r="I9" s="11"/>
      <c r="J9" s="11"/>
    </row>
    <row r="10" spans="1:8" s="8" customFormat="1" ht="24.75" customHeight="1">
      <c r="A10" s="65"/>
      <c r="B10" s="71"/>
      <c r="C10" s="71"/>
      <c r="D10" s="71"/>
      <c r="E10" s="67"/>
      <c r="F10" s="69"/>
      <c r="G10" s="45" t="s">
        <v>32</v>
      </c>
      <c r="H10" s="34">
        <v>-33699.24</v>
      </c>
    </row>
    <row r="11" spans="1:8" s="8" customFormat="1" ht="38.25">
      <c r="A11" s="65"/>
      <c r="B11" s="71"/>
      <c r="C11" s="71"/>
      <c r="D11" s="71"/>
      <c r="E11" s="67"/>
      <c r="F11" s="69"/>
      <c r="G11" s="25" t="s">
        <v>33</v>
      </c>
      <c r="H11" s="34">
        <v>-4275.08</v>
      </c>
    </row>
    <row r="12" spans="1:8" s="8" customFormat="1" ht="15.75">
      <c r="A12" s="65"/>
      <c r="B12" s="71"/>
      <c r="C12" s="71"/>
      <c r="D12" s="71"/>
      <c r="E12" s="67"/>
      <c r="F12" s="69"/>
      <c r="G12" s="25" t="s">
        <v>34</v>
      </c>
      <c r="H12" s="34">
        <v>-4004469.95</v>
      </c>
    </row>
    <row r="13" spans="1:8" s="8" customFormat="1" ht="30" customHeight="1">
      <c r="A13" s="65"/>
      <c r="B13" s="71"/>
      <c r="C13" s="71"/>
      <c r="D13" s="71"/>
      <c r="E13" s="67"/>
      <c r="F13" s="69"/>
      <c r="G13" s="25" t="s">
        <v>35</v>
      </c>
      <c r="H13" s="34">
        <v>-1943276</v>
      </c>
    </row>
    <row r="14" spans="1:8" s="8" customFormat="1" ht="24.75" customHeight="1">
      <c r="A14" s="65"/>
      <c r="B14" s="71"/>
      <c r="C14" s="71"/>
      <c r="D14" s="71"/>
      <c r="E14" s="67"/>
      <c r="F14" s="69"/>
      <c r="G14" s="29" t="s">
        <v>12</v>
      </c>
      <c r="H14" s="43">
        <f>SUM(H15:H24)</f>
        <v>154636867.51</v>
      </c>
    </row>
    <row r="15" spans="1:12" s="8" customFormat="1" ht="15.75">
      <c r="A15" s="65"/>
      <c r="B15" s="71"/>
      <c r="C15" s="71"/>
      <c r="D15" s="71"/>
      <c r="E15" s="67"/>
      <c r="F15" s="69"/>
      <c r="G15" s="25" t="s">
        <v>29</v>
      </c>
      <c r="H15" s="34">
        <v>58218610.57</v>
      </c>
      <c r="L15" s="8" t="s">
        <v>20</v>
      </c>
    </row>
    <row r="16" spans="1:8" s="8" customFormat="1" ht="38.25">
      <c r="A16" s="65"/>
      <c r="B16" s="71"/>
      <c r="C16" s="71"/>
      <c r="D16" s="71"/>
      <c r="E16" s="67"/>
      <c r="F16" s="69"/>
      <c r="G16" s="25" t="s">
        <v>30</v>
      </c>
      <c r="H16" s="34">
        <v>2087311.51</v>
      </c>
    </row>
    <row r="17" spans="1:8" s="8" customFormat="1" ht="15.75">
      <c r="A17" s="65"/>
      <c r="B17" s="71"/>
      <c r="C17" s="71"/>
      <c r="D17" s="71"/>
      <c r="E17" s="67"/>
      <c r="F17" s="69"/>
      <c r="G17" s="25" t="s">
        <v>31</v>
      </c>
      <c r="H17" s="34">
        <v>24676114.19</v>
      </c>
    </row>
    <row r="18" spans="1:8" s="8" customFormat="1" ht="38.25">
      <c r="A18" s="65"/>
      <c r="B18" s="71"/>
      <c r="C18" s="71"/>
      <c r="D18" s="71"/>
      <c r="E18" s="67"/>
      <c r="F18" s="69"/>
      <c r="G18" s="25" t="s">
        <v>36</v>
      </c>
      <c r="H18" s="34">
        <v>40210126.79</v>
      </c>
    </row>
    <row r="19" spans="1:8" s="8" customFormat="1" ht="15.75">
      <c r="A19" s="65"/>
      <c r="B19" s="71"/>
      <c r="C19" s="71"/>
      <c r="D19" s="71"/>
      <c r="E19" s="67"/>
      <c r="F19" s="69"/>
      <c r="G19" s="25" t="s">
        <v>37</v>
      </c>
      <c r="H19" s="34">
        <v>12198932.77</v>
      </c>
    </row>
    <row r="20" spans="1:8" s="8" customFormat="1" ht="20.25" customHeight="1">
      <c r="A20" s="65"/>
      <c r="B20" s="71"/>
      <c r="C20" s="71"/>
      <c r="D20" s="71"/>
      <c r="E20" s="67"/>
      <c r="F20" s="69"/>
      <c r="G20" s="45" t="s">
        <v>38</v>
      </c>
      <c r="H20" s="34">
        <v>2055279.48</v>
      </c>
    </row>
    <row r="21" spans="1:8" s="8" customFormat="1" ht="38.25">
      <c r="A21" s="65"/>
      <c r="B21" s="71"/>
      <c r="C21" s="71"/>
      <c r="D21" s="71"/>
      <c r="E21" s="67"/>
      <c r="F21" s="69"/>
      <c r="G21" s="25" t="s">
        <v>39</v>
      </c>
      <c r="H21" s="34">
        <v>2713801.13</v>
      </c>
    </row>
    <row r="22" spans="1:10" s="8" customFormat="1" ht="38.25">
      <c r="A22" s="65"/>
      <c r="B22" s="71"/>
      <c r="C22" s="71"/>
      <c r="D22" s="71"/>
      <c r="E22" s="67"/>
      <c r="F22" s="69"/>
      <c r="G22" s="25" t="s">
        <v>35</v>
      </c>
      <c r="H22" s="34">
        <v>25807.34</v>
      </c>
      <c r="J22" s="8" t="s">
        <v>20</v>
      </c>
    </row>
    <row r="23" spans="1:8" s="8" customFormat="1" ht="38.25">
      <c r="A23" s="65"/>
      <c r="B23" s="71"/>
      <c r="C23" s="71"/>
      <c r="D23" s="71"/>
      <c r="E23" s="67"/>
      <c r="F23" s="69"/>
      <c r="G23" s="25" t="s">
        <v>40</v>
      </c>
      <c r="H23" s="34">
        <v>4487624.53</v>
      </c>
    </row>
    <row r="24" spans="1:8" s="8" customFormat="1" ht="25.5">
      <c r="A24" s="65"/>
      <c r="B24" s="71"/>
      <c r="C24" s="71"/>
      <c r="D24" s="71"/>
      <c r="E24" s="67"/>
      <c r="F24" s="69"/>
      <c r="G24" s="25" t="s">
        <v>41</v>
      </c>
      <c r="H24" s="34">
        <v>7963259.2</v>
      </c>
    </row>
    <row r="25" spans="1:9" s="8" customFormat="1" ht="27" customHeight="1">
      <c r="A25" s="64" t="s">
        <v>43</v>
      </c>
      <c r="B25" s="66">
        <v>277203845.3</v>
      </c>
      <c r="C25" s="66">
        <v>319107180.42</v>
      </c>
      <c r="D25" s="66">
        <v>314142572.38</v>
      </c>
      <c r="E25" s="66">
        <f>D25-B25</f>
        <v>36938727.07999998</v>
      </c>
      <c r="F25" s="66">
        <f>ROUND(E25/B25*100,2)</f>
        <v>13.33</v>
      </c>
      <c r="G25" s="29" t="s">
        <v>11</v>
      </c>
      <c r="H25" s="31">
        <f>H26+H27</f>
        <v>-9265549.99</v>
      </c>
      <c r="I25" s="11"/>
    </row>
    <row r="26" spans="1:8" s="8" customFormat="1" ht="25.5">
      <c r="A26" s="65"/>
      <c r="B26" s="67"/>
      <c r="C26" s="67"/>
      <c r="D26" s="67"/>
      <c r="E26" s="67"/>
      <c r="F26" s="67"/>
      <c r="G26" s="25" t="s">
        <v>13</v>
      </c>
      <c r="H26" s="34">
        <v>-2451970.86</v>
      </c>
    </row>
    <row r="27" spans="1:8" s="8" customFormat="1" ht="38.25">
      <c r="A27" s="65"/>
      <c r="B27" s="67"/>
      <c r="C27" s="67"/>
      <c r="D27" s="67"/>
      <c r="E27" s="67"/>
      <c r="F27" s="67"/>
      <c r="G27" s="25" t="s">
        <v>25</v>
      </c>
      <c r="H27" s="34">
        <v>-6813579.13</v>
      </c>
    </row>
    <row r="28" spans="1:9" s="8" customFormat="1" ht="25.5">
      <c r="A28" s="65"/>
      <c r="B28" s="67"/>
      <c r="C28" s="67"/>
      <c r="D28" s="67"/>
      <c r="E28" s="67"/>
      <c r="F28" s="67"/>
      <c r="G28" s="29" t="s">
        <v>12</v>
      </c>
      <c r="H28" s="31">
        <f>SUM(H29:H34)</f>
        <v>46204277.07000001</v>
      </c>
      <c r="I28" s="11"/>
    </row>
    <row r="29" spans="1:9" s="8" customFormat="1" ht="27" customHeight="1">
      <c r="A29" s="65"/>
      <c r="B29" s="67"/>
      <c r="C29" s="67"/>
      <c r="D29" s="67"/>
      <c r="E29" s="67"/>
      <c r="F29" s="67"/>
      <c r="G29" s="25" t="s">
        <v>44</v>
      </c>
      <c r="H29" s="34">
        <v>100000</v>
      </c>
      <c r="I29" s="11"/>
    </row>
    <row r="30" spans="1:9" s="8" customFormat="1" ht="27" customHeight="1">
      <c r="A30" s="65"/>
      <c r="B30" s="67"/>
      <c r="C30" s="67"/>
      <c r="D30" s="67"/>
      <c r="E30" s="67"/>
      <c r="F30" s="67"/>
      <c r="G30" s="25" t="s">
        <v>45</v>
      </c>
      <c r="H30" s="34">
        <v>9845553.98</v>
      </c>
      <c r="I30" s="11"/>
    </row>
    <row r="31" spans="1:9" s="8" customFormat="1" ht="27" customHeight="1">
      <c r="A31" s="65"/>
      <c r="B31" s="67"/>
      <c r="C31" s="67"/>
      <c r="D31" s="67"/>
      <c r="E31" s="67"/>
      <c r="F31" s="67"/>
      <c r="G31" s="25" t="s">
        <v>15</v>
      </c>
      <c r="H31" s="34">
        <v>1538638.07</v>
      </c>
      <c r="I31" s="11"/>
    </row>
    <row r="32" spans="1:8" s="8" customFormat="1" ht="27" customHeight="1">
      <c r="A32" s="65"/>
      <c r="B32" s="67"/>
      <c r="C32" s="67"/>
      <c r="D32" s="67"/>
      <c r="E32" s="67"/>
      <c r="F32" s="67"/>
      <c r="G32" s="25" t="s">
        <v>24</v>
      </c>
      <c r="H32" s="34">
        <v>31674689.07</v>
      </c>
    </row>
    <row r="33" spans="1:8" s="8" customFormat="1" ht="18" customHeight="1">
      <c r="A33" s="23"/>
      <c r="B33" s="35"/>
      <c r="C33" s="35"/>
      <c r="D33" s="35"/>
      <c r="E33" s="35"/>
      <c r="F33" s="35"/>
      <c r="G33" s="25" t="s">
        <v>26</v>
      </c>
      <c r="H33" s="34">
        <v>1791361.14</v>
      </c>
    </row>
    <row r="34" spans="1:8" s="8" customFormat="1" ht="27" customHeight="1">
      <c r="A34" s="23"/>
      <c r="B34" s="35"/>
      <c r="C34" s="35"/>
      <c r="D34" s="35"/>
      <c r="E34" s="35"/>
      <c r="F34" s="35"/>
      <c r="G34" s="25" t="s">
        <v>27</v>
      </c>
      <c r="H34" s="34">
        <v>1254034.81</v>
      </c>
    </row>
    <row r="35" spans="1:9" s="8" customFormat="1" ht="27" customHeight="1">
      <c r="A35" s="74" t="s">
        <v>46</v>
      </c>
      <c r="B35" s="72">
        <v>268874679.59</v>
      </c>
      <c r="C35" s="72">
        <v>303861113.19</v>
      </c>
      <c r="D35" s="72">
        <v>286474703.47</v>
      </c>
      <c r="E35" s="72">
        <f>D35-B35</f>
        <v>17600023.880000055</v>
      </c>
      <c r="F35" s="72">
        <f>ROUND(E35/B35*100,2)</f>
        <v>6.55</v>
      </c>
      <c r="G35" s="29" t="s">
        <v>11</v>
      </c>
      <c r="H35" s="31">
        <f>SUM(H36:H38)</f>
        <v>-8183641.2</v>
      </c>
      <c r="I35" s="11"/>
    </row>
    <row r="36" spans="1:9" s="8" customFormat="1" ht="27" customHeight="1">
      <c r="A36" s="75" t="s">
        <v>46</v>
      </c>
      <c r="B36" s="73"/>
      <c r="C36" s="73"/>
      <c r="D36" s="73"/>
      <c r="E36" s="73"/>
      <c r="F36" s="73"/>
      <c r="G36" s="25" t="s">
        <v>47</v>
      </c>
      <c r="H36" s="34">
        <v>-115850.9</v>
      </c>
      <c r="I36" s="11"/>
    </row>
    <row r="37" spans="1:8" s="8" customFormat="1" ht="15.75">
      <c r="A37" s="75" t="s">
        <v>46</v>
      </c>
      <c r="B37" s="73"/>
      <c r="C37" s="73"/>
      <c r="D37" s="73"/>
      <c r="E37" s="73"/>
      <c r="F37" s="73"/>
      <c r="G37" s="25" t="s">
        <v>48</v>
      </c>
      <c r="H37" s="34">
        <v>-8067790</v>
      </c>
    </row>
    <row r="38" spans="1:8" s="8" customFormat="1" ht="42.75" customHeight="1">
      <c r="A38" s="38"/>
      <c r="B38" s="37"/>
      <c r="C38" s="37"/>
      <c r="D38" s="37"/>
      <c r="E38" s="37"/>
      <c r="F38" s="37"/>
      <c r="G38" s="25" t="s">
        <v>49</v>
      </c>
      <c r="H38" s="34">
        <v>-0.3</v>
      </c>
    </row>
    <row r="39" spans="1:10" s="8" customFormat="1" ht="27" customHeight="1">
      <c r="A39" s="39"/>
      <c r="B39" s="21"/>
      <c r="C39" s="21"/>
      <c r="D39" s="21"/>
      <c r="E39" s="21"/>
      <c r="F39" s="21"/>
      <c r="G39" s="29" t="s">
        <v>12</v>
      </c>
      <c r="H39" s="31">
        <f>SUM(H40:H45)</f>
        <v>25783665.08</v>
      </c>
      <c r="I39" s="11"/>
      <c r="J39" s="11"/>
    </row>
    <row r="40" spans="1:8" s="8" customFormat="1" ht="18" customHeight="1">
      <c r="A40" s="39"/>
      <c r="B40" s="21"/>
      <c r="C40" s="21"/>
      <c r="D40" s="21"/>
      <c r="E40" s="21"/>
      <c r="F40" s="21"/>
      <c r="G40" s="45" t="s">
        <v>50</v>
      </c>
      <c r="H40" s="34">
        <v>626558.05</v>
      </c>
    </row>
    <row r="41" spans="1:8" s="8" customFormat="1" ht="27" customHeight="1">
      <c r="A41" s="39"/>
      <c r="B41" s="21"/>
      <c r="C41" s="21"/>
      <c r="D41" s="21"/>
      <c r="E41" s="21"/>
      <c r="F41" s="21"/>
      <c r="G41" s="25" t="s">
        <v>51</v>
      </c>
      <c r="H41" s="34">
        <v>551581.12</v>
      </c>
    </row>
    <row r="42" spans="1:8" s="8" customFormat="1" ht="25.5">
      <c r="A42" s="39"/>
      <c r="B42" s="21"/>
      <c r="C42" s="21"/>
      <c r="D42" s="21"/>
      <c r="E42" s="21"/>
      <c r="F42" s="21"/>
      <c r="G42" s="25" t="s">
        <v>52</v>
      </c>
      <c r="H42" s="34">
        <v>9150255.61</v>
      </c>
    </row>
    <row r="43" spans="1:8" s="8" customFormat="1" ht="18.75" customHeight="1">
      <c r="A43" s="39"/>
      <c r="B43" s="21"/>
      <c r="C43" s="21"/>
      <c r="D43" s="21"/>
      <c r="E43" s="21"/>
      <c r="F43" s="21"/>
      <c r="G43" s="45" t="s">
        <v>53</v>
      </c>
      <c r="H43" s="34">
        <v>3315829.94</v>
      </c>
    </row>
    <row r="44" spans="1:8" s="8" customFormat="1" ht="17.25" customHeight="1">
      <c r="A44" s="39"/>
      <c r="B44" s="21"/>
      <c r="C44" s="21"/>
      <c r="D44" s="21"/>
      <c r="E44" s="21"/>
      <c r="F44" s="21"/>
      <c r="G44" s="45" t="s">
        <v>54</v>
      </c>
      <c r="H44" s="34">
        <v>1614862</v>
      </c>
    </row>
    <row r="45" spans="1:8" s="8" customFormat="1" ht="38.25">
      <c r="A45" s="39"/>
      <c r="B45" s="21"/>
      <c r="C45" s="21"/>
      <c r="D45" s="21"/>
      <c r="E45" s="21"/>
      <c r="F45" s="21"/>
      <c r="G45" s="25" t="s">
        <v>55</v>
      </c>
      <c r="H45" s="34">
        <v>10524578.36</v>
      </c>
    </row>
    <row r="46" spans="1:9" s="8" customFormat="1" ht="33.75" customHeight="1">
      <c r="A46" s="74" t="s">
        <v>56</v>
      </c>
      <c r="B46" s="72">
        <v>213014844.04</v>
      </c>
      <c r="C46" s="72">
        <v>262004908.88</v>
      </c>
      <c r="D46" s="72">
        <v>246526992.47</v>
      </c>
      <c r="E46" s="72">
        <f>D46-B46</f>
        <v>33512148.430000007</v>
      </c>
      <c r="F46" s="72">
        <f>ROUND(E46/B46*100,2)</f>
        <v>15.73</v>
      </c>
      <c r="G46" s="29" t="s">
        <v>11</v>
      </c>
      <c r="H46" s="31">
        <f>SUM(H47:H48)</f>
        <v>-1936243.5</v>
      </c>
      <c r="I46" s="11"/>
    </row>
    <row r="47" spans="1:8" s="8" customFormat="1" ht="25.5">
      <c r="A47" s="75"/>
      <c r="B47" s="73"/>
      <c r="C47" s="73"/>
      <c r="D47" s="73"/>
      <c r="E47" s="73"/>
      <c r="F47" s="73"/>
      <c r="G47" s="25" t="s">
        <v>57</v>
      </c>
      <c r="H47" s="34">
        <v>-1915563.5</v>
      </c>
    </row>
    <row r="48" spans="1:8" s="8" customFormat="1" ht="51">
      <c r="A48" s="75"/>
      <c r="B48" s="73"/>
      <c r="C48" s="73"/>
      <c r="D48" s="73"/>
      <c r="E48" s="73"/>
      <c r="F48" s="73"/>
      <c r="G48" s="25" t="s">
        <v>58</v>
      </c>
      <c r="H48" s="34">
        <v>-20680</v>
      </c>
    </row>
    <row r="49" spans="1:8" s="8" customFormat="1" ht="30.75" customHeight="1">
      <c r="A49" s="39"/>
      <c r="B49" s="21"/>
      <c r="C49" s="21"/>
      <c r="D49" s="21"/>
      <c r="E49" s="21"/>
      <c r="F49" s="21"/>
      <c r="G49" s="29" t="s">
        <v>12</v>
      </c>
      <c r="H49" s="31">
        <f>SUM(H50:H53)</f>
        <v>35448391.93</v>
      </c>
    </row>
    <row r="50" spans="1:8" s="8" customFormat="1" ht="25.5">
      <c r="A50" s="39"/>
      <c r="B50" s="21"/>
      <c r="C50" s="21"/>
      <c r="D50" s="21"/>
      <c r="E50" s="21"/>
      <c r="F50" s="21"/>
      <c r="G50" s="22" t="s">
        <v>59</v>
      </c>
      <c r="H50" s="46">
        <v>16729406.5</v>
      </c>
    </row>
    <row r="51" spans="1:8" s="8" customFormat="1" ht="25.5">
      <c r="A51" s="42"/>
      <c r="B51" s="21"/>
      <c r="C51" s="21"/>
      <c r="D51" s="21"/>
      <c r="E51" s="21"/>
      <c r="F51" s="21"/>
      <c r="G51" s="22" t="s">
        <v>22</v>
      </c>
      <c r="H51" s="46">
        <v>11169493.09</v>
      </c>
    </row>
    <row r="52" spans="1:8" s="8" customFormat="1" ht="25.5">
      <c r="A52" s="42"/>
      <c r="B52" s="21"/>
      <c r="C52" s="21"/>
      <c r="D52" s="21"/>
      <c r="E52" s="21"/>
      <c r="F52" s="21"/>
      <c r="G52" s="22" t="s">
        <v>21</v>
      </c>
      <c r="H52" s="46">
        <v>7072876.29</v>
      </c>
    </row>
    <row r="53" spans="1:8" s="8" customFormat="1" ht="25.5">
      <c r="A53" s="42"/>
      <c r="B53" s="21"/>
      <c r="C53" s="21"/>
      <c r="D53" s="21"/>
      <c r="E53" s="21"/>
      <c r="F53" s="21"/>
      <c r="G53" s="22" t="s">
        <v>60</v>
      </c>
      <c r="H53" s="46">
        <v>476616.05</v>
      </c>
    </row>
    <row r="54" spans="1:8" s="8" customFormat="1" ht="28.5" customHeight="1">
      <c r="A54" s="76" t="s">
        <v>61</v>
      </c>
      <c r="B54" s="66">
        <v>228865458.48</v>
      </c>
      <c r="C54" s="66">
        <v>228369556.55</v>
      </c>
      <c r="D54" s="66">
        <v>224284444.64</v>
      </c>
      <c r="E54" s="66">
        <f>D54-B54</f>
        <v>-4581013.840000004</v>
      </c>
      <c r="F54" s="68">
        <f>ROUND(E54/B54*100,2)</f>
        <v>-2</v>
      </c>
      <c r="G54" s="29" t="s">
        <v>11</v>
      </c>
      <c r="H54" s="43">
        <f>SUM(H55:H59)</f>
        <v>-8797898.66</v>
      </c>
    </row>
    <row r="55" spans="1:8" s="8" customFormat="1" ht="38.25" customHeight="1">
      <c r="A55" s="77"/>
      <c r="B55" s="67"/>
      <c r="C55" s="67"/>
      <c r="D55" s="67"/>
      <c r="E55" s="67"/>
      <c r="F55" s="69"/>
      <c r="G55" s="45" t="s">
        <v>62</v>
      </c>
      <c r="H55" s="34">
        <v>-711843.59</v>
      </c>
    </row>
    <row r="56" spans="1:8" s="8" customFormat="1" ht="31.5" customHeight="1">
      <c r="A56" s="40"/>
      <c r="B56" s="35"/>
      <c r="C56" s="35"/>
      <c r="D56" s="35"/>
      <c r="E56" s="35"/>
      <c r="F56" s="36"/>
      <c r="G56" s="45" t="s">
        <v>63</v>
      </c>
      <c r="H56" s="34">
        <v>-464172</v>
      </c>
    </row>
    <row r="57" spans="1:8" s="8" customFormat="1" ht="57" customHeight="1">
      <c r="A57" s="40"/>
      <c r="B57" s="35"/>
      <c r="C57" s="35"/>
      <c r="D57" s="35"/>
      <c r="E57" s="35"/>
      <c r="F57" s="36"/>
      <c r="G57" s="45" t="s">
        <v>64</v>
      </c>
      <c r="H57" s="34">
        <v>-1073868.49</v>
      </c>
    </row>
    <row r="58" spans="1:8" s="8" customFormat="1" ht="25.5">
      <c r="A58" s="40"/>
      <c r="B58" s="35"/>
      <c r="C58" s="35"/>
      <c r="D58" s="35"/>
      <c r="E58" s="35"/>
      <c r="F58" s="36"/>
      <c r="G58" s="45" t="s">
        <v>17</v>
      </c>
      <c r="H58" s="34">
        <v>-13104.07</v>
      </c>
    </row>
    <row r="59" spans="1:8" s="8" customFormat="1" ht="31.5" customHeight="1">
      <c r="A59" s="40"/>
      <c r="B59" s="35"/>
      <c r="C59" s="35"/>
      <c r="D59" s="35"/>
      <c r="E59" s="35"/>
      <c r="F59" s="36"/>
      <c r="G59" s="45" t="s">
        <v>65</v>
      </c>
      <c r="H59" s="34">
        <v>-6534910.51</v>
      </c>
    </row>
    <row r="60" spans="1:8" s="8" customFormat="1" ht="28.5" customHeight="1">
      <c r="A60" s="40"/>
      <c r="B60" s="41"/>
      <c r="C60" s="41"/>
      <c r="D60" s="41"/>
      <c r="E60" s="41"/>
      <c r="F60" s="41"/>
      <c r="G60" s="29" t="s">
        <v>12</v>
      </c>
      <c r="H60" s="44">
        <f>SUM(H61:H64)</f>
        <v>4216884.82</v>
      </c>
    </row>
    <row r="61" spans="1:8" s="8" customFormat="1" ht="56.25" customHeight="1">
      <c r="A61" s="40"/>
      <c r="B61" s="41"/>
      <c r="C61" s="41"/>
      <c r="D61" s="41"/>
      <c r="E61" s="41"/>
      <c r="F61" s="41"/>
      <c r="G61" s="25" t="s">
        <v>16</v>
      </c>
      <c r="H61" s="34">
        <v>1107870.51</v>
      </c>
    </row>
    <row r="62" spans="1:8" s="8" customFormat="1" ht="46.5" customHeight="1">
      <c r="A62" s="40"/>
      <c r="B62" s="41"/>
      <c r="C62" s="41"/>
      <c r="D62" s="41"/>
      <c r="E62" s="41"/>
      <c r="F62" s="41"/>
      <c r="G62" s="25" t="s">
        <v>67</v>
      </c>
      <c r="H62" s="34">
        <v>643718.74</v>
      </c>
    </row>
    <row r="63" spans="1:8" s="8" customFormat="1" ht="28.5" customHeight="1">
      <c r="A63" s="40"/>
      <c r="B63" s="41"/>
      <c r="C63" s="41"/>
      <c r="D63" s="41"/>
      <c r="E63" s="41"/>
      <c r="F63" s="41"/>
      <c r="G63" s="25" t="s">
        <v>68</v>
      </c>
      <c r="H63" s="34">
        <v>2070745.57</v>
      </c>
    </row>
    <row r="64" spans="1:8" s="8" customFormat="1" ht="27.75" customHeight="1">
      <c r="A64" s="40"/>
      <c r="B64" s="41"/>
      <c r="C64" s="41"/>
      <c r="D64" s="41"/>
      <c r="E64" s="41"/>
      <c r="F64" s="41"/>
      <c r="G64" s="25" t="s">
        <v>66</v>
      </c>
      <c r="H64" s="34">
        <v>394550</v>
      </c>
    </row>
    <row r="65" spans="1:9" s="8" customFormat="1" ht="28.5" customHeight="1">
      <c r="A65" s="64" t="s">
        <v>69</v>
      </c>
      <c r="B65" s="66">
        <v>173832575.92</v>
      </c>
      <c r="C65" s="66">
        <v>342314838.5</v>
      </c>
      <c r="D65" s="66">
        <v>294169194.6</v>
      </c>
      <c r="E65" s="66">
        <f>D65-B65</f>
        <v>120336618.68000004</v>
      </c>
      <c r="F65" s="66">
        <f>ROUND(E65/B65*100,2)</f>
        <v>69.23</v>
      </c>
      <c r="G65" s="29" t="s">
        <v>11</v>
      </c>
      <c r="H65" s="43">
        <f>SUM(H66:H67)</f>
        <v>-1767602.25</v>
      </c>
      <c r="I65" s="11"/>
    </row>
    <row r="66" spans="1:8" s="8" customFormat="1" ht="25.5">
      <c r="A66" s="65"/>
      <c r="B66" s="67"/>
      <c r="C66" s="67"/>
      <c r="D66" s="67"/>
      <c r="E66" s="67"/>
      <c r="F66" s="67"/>
      <c r="G66" s="47" t="s">
        <v>14</v>
      </c>
      <c r="H66" s="34">
        <v>-636271.61</v>
      </c>
    </row>
    <row r="67" spans="1:8" s="8" customFormat="1" ht="42" customHeight="1">
      <c r="A67" s="65"/>
      <c r="B67" s="67"/>
      <c r="C67" s="67"/>
      <c r="D67" s="67"/>
      <c r="E67" s="67"/>
      <c r="F67" s="67"/>
      <c r="G67" s="47" t="s">
        <v>23</v>
      </c>
      <c r="H67" s="34">
        <v>-1131330.64</v>
      </c>
    </row>
    <row r="68" spans="1:8" s="8" customFormat="1" ht="30.75" customHeight="1">
      <c r="A68" s="65"/>
      <c r="B68" s="67"/>
      <c r="C68" s="67"/>
      <c r="D68" s="67"/>
      <c r="E68" s="67"/>
      <c r="F68" s="67"/>
      <c r="G68" s="29" t="s">
        <v>12</v>
      </c>
      <c r="H68" s="31">
        <f>SUM(H69:H70)</f>
        <v>122104220.92999999</v>
      </c>
    </row>
    <row r="69" spans="1:8" s="8" customFormat="1" ht="30.75" customHeight="1">
      <c r="A69" s="65"/>
      <c r="B69" s="67"/>
      <c r="C69" s="67"/>
      <c r="D69" s="67"/>
      <c r="E69" s="67"/>
      <c r="F69" s="67"/>
      <c r="G69" s="25" t="s">
        <v>70</v>
      </c>
      <c r="H69" s="34">
        <v>120797313.33</v>
      </c>
    </row>
    <row r="70" spans="1:8" s="8" customFormat="1" ht="42" customHeight="1">
      <c r="A70" s="65"/>
      <c r="B70" s="67"/>
      <c r="C70" s="67"/>
      <c r="D70" s="67"/>
      <c r="E70" s="67"/>
      <c r="F70" s="67"/>
      <c r="G70" s="25" t="s">
        <v>71</v>
      </c>
      <c r="H70" s="34">
        <v>1306907.6</v>
      </c>
    </row>
    <row r="71" spans="1:9" s="8" customFormat="1" ht="30.75" customHeight="1">
      <c r="A71" s="83" t="s">
        <v>8</v>
      </c>
      <c r="B71" s="84">
        <v>35123702.59</v>
      </c>
      <c r="C71" s="84">
        <v>42656269.96</v>
      </c>
      <c r="D71" s="84">
        <v>42153699.7</v>
      </c>
      <c r="E71" s="84">
        <f>D71-B71</f>
        <v>7029997.109999999</v>
      </c>
      <c r="F71" s="84">
        <f>ROUND(E71/B71*100,2)</f>
        <v>20.01</v>
      </c>
      <c r="G71" s="24" t="s">
        <v>18</v>
      </c>
      <c r="H71" s="31">
        <f>SUM(H72:H83)</f>
        <v>-1853046.7599999998</v>
      </c>
      <c r="I71" s="11"/>
    </row>
    <row r="72" spans="1:8" s="8" customFormat="1" ht="38.25">
      <c r="A72" s="83"/>
      <c r="B72" s="84"/>
      <c r="C72" s="84"/>
      <c r="D72" s="84"/>
      <c r="E72" s="84"/>
      <c r="F72" s="84"/>
      <c r="G72" s="25" t="s">
        <v>72</v>
      </c>
      <c r="H72" s="34">
        <v>-7304.2</v>
      </c>
    </row>
    <row r="73" spans="1:8" s="8" customFormat="1" ht="25.5">
      <c r="A73" s="83"/>
      <c r="B73" s="84"/>
      <c r="C73" s="84"/>
      <c r="D73" s="84"/>
      <c r="E73" s="84"/>
      <c r="F73" s="84"/>
      <c r="G73" s="25" t="s">
        <v>73</v>
      </c>
      <c r="H73" s="34">
        <v>-22941.64</v>
      </c>
    </row>
    <row r="74" spans="1:8" s="8" customFormat="1" ht="25.5">
      <c r="A74" s="83"/>
      <c r="B74" s="84"/>
      <c r="C74" s="84"/>
      <c r="D74" s="84"/>
      <c r="E74" s="84"/>
      <c r="F74" s="84"/>
      <c r="G74" s="25" t="s">
        <v>74</v>
      </c>
      <c r="H74" s="34">
        <v>-157550</v>
      </c>
    </row>
    <row r="75" spans="1:8" s="8" customFormat="1" ht="30.75" customHeight="1">
      <c r="A75" s="83"/>
      <c r="B75" s="84"/>
      <c r="C75" s="84"/>
      <c r="D75" s="84"/>
      <c r="E75" s="84"/>
      <c r="F75" s="84"/>
      <c r="G75" s="25" t="s">
        <v>75</v>
      </c>
      <c r="H75" s="34">
        <v>-114269.81</v>
      </c>
    </row>
    <row r="76" spans="1:8" s="8" customFormat="1" ht="25.5">
      <c r="A76" s="83"/>
      <c r="B76" s="84"/>
      <c r="C76" s="84"/>
      <c r="D76" s="84"/>
      <c r="E76" s="84"/>
      <c r="F76" s="84"/>
      <c r="G76" s="25" t="s">
        <v>76</v>
      </c>
      <c r="H76" s="34">
        <v>-498681.63</v>
      </c>
    </row>
    <row r="77" spans="1:8" s="8" customFormat="1" ht="25.5">
      <c r="A77" s="83"/>
      <c r="B77" s="84"/>
      <c r="C77" s="84"/>
      <c r="D77" s="84"/>
      <c r="E77" s="84"/>
      <c r="F77" s="84"/>
      <c r="G77" s="25" t="s">
        <v>77</v>
      </c>
      <c r="H77" s="34">
        <v>-405480.33</v>
      </c>
    </row>
    <row r="78" spans="1:8" s="8" customFormat="1" ht="51">
      <c r="A78" s="83"/>
      <c r="B78" s="84"/>
      <c r="C78" s="84"/>
      <c r="D78" s="84"/>
      <c r="E78" s="84"/>
      <c r="F78" s="84"/>
      <c r="G78" s="25" t="s">
        <v>78</v>
      </c>
      <c r="H78" s="34">
        <v>-134744.87</v>
      </c>
    </row>
    <row r="79" spans="1:8" s="8" customFormat="1" ht="38.25">
      <c r="A79" s="83"/>
      <c r="B79" s="84"/>
      <c r="C79" s="84"/>
      <c r="D79" s="84"/>
      <c r="E79" s="84"/>
      <c r="F79" s="84"/>
      <c r="G79" s="25" t="s">
        <v>79</v>
      </c>
      <c r="H79" s="34">
        <v>-100920</v>
      </c>
    </row>
    <row r="80" spans="1:8" s="8" customFormat="1" ht="25.5">
      <c r="A80" s="83"/>
      <c r="B80" s="84"/>
      <c r="C80" s="84"/>
      <c r="D80" s="84"/>
      <c r="E80" s="84"/>
      <c r="F80" s="84"/>
      <c r="G80" s="25" t="s">
        <v>80</v>
      </c>
      <c r="H80" s="34">
        <v>-108287</v>
      </c>
    </row>
    <row r="81" spans="1:8" s="8" customFormat="1" ht="19.5" customHeight="1">
      <c r="A81" s="83"/>
      <c r="B81" s="84"/>
      <c r="C81" s="84"/>
      <c r="D81" s="84"/>
      <c r="E81" s="84"/>
      <c r="F81" s="84"/>
      <c r="G81" s="45" t="s">
        <v>81</v>
      </c>
      <c r="H81" s="34">
        <v>-7500</v>
      </c>
    </row>
    <row r="82" spans="1:8" s="8" customFormat="1" ht="40.5" customHeight="1">
      <c r="A82" s="83"/>
      <c r="B82" s="84"/>
      <c r="C82" s="84"/>
      <c r="D82" s="84"/>
      <c r="E82" s="84"/>
      <c r="F82" s="84"/>
      <c r="G82" s="25" t="s">
        <v>82</v>
      </c>
      <c r="H82" s="34">
        <v>-1243.93</v>
      </c>
    </row>
    <row r="83" spans="1:8" s="8" customFormat="1" ht="18" customHeight="1">
      <c r="A83" s="83"/>
      <c r="B83" s="84"/>
      <c r="C83" s="84"/>
      <c r="D83" s="84"/>
      <c r="E83" s="84"/>
      <c r="F83" s="84"/>
      <c r="G83" s="45" t="s">
        <v>83</v>
      </c>
      <c r="H83" s="34">
        <v>-294123.35</v>
      </c>
    </row>
    <row r="84" spans="1:8" s="8" customFormat="1" ht="30.75" customHeight="1">
      <c r="A84" s="83"/>
      <c r="B84" s="84"/>
      <c r="C84" s="84"/>
      <c r="D84" s="84"/>
      <c r="E84" s="84"/>
      <c r="F84" s="84"/>
      <c r="G84" s="24" t="s">
        <v>19</v>
      </c>
      <c r="H84" s="31">
        <f>SUM(H85:H91)</f>
        <v>8883043.870000001</v>
      </c>
    </row>
    <row r="85" spans="1:8" s="8" customFormat="1" ht="38.25">
      <c r="A85" s="83"/>
      <c r="B85" s="84"/>
      <c r="C85" s="84"/>
      <c r="D85" s="84"/>
      <c r="E85" s="84"/>
      <c r="F85" s="84"/>
      <c r="G85" s="25" t="s">
        <v>84</v>
      </c>
      <c r="H85" s="34">
        <v>107121.2</v>
      </c>
    </row>
    <row r="86" spans="1:8" s="8" customFormat="1" ht="51">
      <c r="A86" s="83"/>
      <c r="B86" s="84"/>
      <c r="C86" s="84"/>
      <c r="D86" s="84"/>
      <c r="E86" s="84"/>
      <c r="F86" s="84"/>
      <c r="G86" s="25" t="s">
        <v>85</v>
      </c>
      <c r="H86" s="34">
        <v>22300</v>
      </c>
    </row>
    <row r="87" spans="1:8" s="8" customFormat="1" ht="41.25" customHeight="1">
      <c r="A87" s="83"/>
      <c r="B87" s="84"/>
      <c r="C87" s="84"/>
      <c r="D87" s="84"/>
      <c r="E87" s="84"/>
      <c r="F87" s="84"/>
      <c r="G87" s="25" t="s">
        <v>86</v>
      </c>
      <c r="H87" s="34">
        <v>30580</v>
      </c>
    </row>
    <row r="88" spans="1:8" s="8" customFormat="1" ht="15.75">
      <c r="A88" s="83"/>
      <c r="B88" s="84"/>
      <c r="C88" s="84"/>
      <c r="D88" s="84"/>
      <c r="E88" s="84"/>
      <c r="F88" s="84"/>
      <c r="G88" s="25" t="s">
        <v>87</v>
      </c>
      <c r="H88" s="34">
        <v>15200</v>
      </c>
    </row>
    <row r="89" spans="1:8" s="8" customFormat="1" ht="21.75" customHeight="1">
      <c r="A89" s="83"/>
      <c r="B89" s="84"/>
      <c r="C89" s="84"/>
      <c r="D89" s="84"/>
      <c r="E89" s="84"/>
      <c r="F89" s="84"/>
      <c r="G89" s="45" t="s">
        <v>88</v>
      </c>
      <c r="H89" s="34">
        <v>454796.9</v>
      </c>
    </row>
    <row r="90" spans="1:8" s="8" customFormat="1" ht="57" customHeight="1">
      <c r="A90" s="83"/>
      <c r="B90" s="84"/>
      <c r="C90" s="84"/>
      <c r="D90" s="84"/>
      <c r="E90" s="84"/>
      <c r="F90" s="84"/>
      <c r="G90" s="25" t="s">
        <v>89</v>
      </c>
      <c r="H90" s="34">
        <v>0.69</v>
      </c>
    </row>
    <row r="91" spans="1:8" s="8" customFormat="1" ht="25.5">
      <c r="A91" s="83"/>
      <c r="B91" s="84"/>
      <c r="C91" s="84"/>
      <c r="D91" s="84"/>
      <c r="E91" s="84"/>
      <c r="F91" s="84"/>
      <c r="G91" s="25" t="s">
        <v>90</v>
      </c>
      <c r="H91" s="34">
        <v>8253045.08</v>
      </c>
    </row>
    <row r="92" spans="1:8" s="4" customFormat="1" ht="27.75" customHeight="1">
      <c r="A92" s="9" t="s">
        <v>9</v>
      </c>
      <c r="B92" s="12">
        <f>SUM(B9:B71)</f>
        <v>3105296423.28</v>
      </c>
      <c r="C92" s="12">
        <f>SUM(C9:C71)</f>
        <v>3569335782.6600003</v>
      </c>
      <c r="D92" s="12">
        <f>SUM(D9:D71)</f>
        <v>3464784071.859999</v>
      </c>
      <c r="E92" s="12">
        <f>D92-B92</f>
        <v>359487648.57999897</v>
      </c>
      <c r="F92" s="12">
        <f>ROUND(E92/B92*100,2)</f>
        <v>11.58</v>
      </c>
      <c r="G92" s="78" t="s">
        <v>10</v>
      </c>
      <c r="H92" s="79"/>
    </row>
    <row r="93" spans="1:8" s="4" customFormat="1" ht="15.75" customHeight="1">
      <c r="A93" s="16"/>
      <c r="G93" s="26"/>
      <c r="H93" s="32"/>
    </row>
    <row r="94" spans="1:8" s="7" customFormat="1" ht="15.75">
      <c r="A94" s="17"/>
      <c r="B94" s="10"/>
      <c r="C94" s="10"/>
      <c r="D94" s="10"/>
      <c r="G94" s="27"/>
      <c r="H94" s="33"/>
    </row>
    <row r="95" spans="1:8" s="7" customFormat="1" ht="15.75">
      <c r="A95" s="17"/>
      <c r="G95" s="27"/>
      <c r="H95" s="33"/>
    </row>
    <row r="96" spans="1:8" s="7" customFormat="1" ht="15.75">
      <c r="A96" s="17"/>
      <c r="G96" s="27"/>
      <c r="H96" s="33"/>
    </row>
    <row r="97" spans="1:8" s="7" customFormat="1" ht="15.75">
      <c r="A97" s="17"/>
      <c r="G97" s="27"/>
      <c r="H97" s="33"/>
    </row>
    <row r="98" spans="1:8" s="7" customFormat="1" ht="15.75">
      <c r="A98" s="17"/>
      <c r="G98" s="27"/>
      <c r="H98" s="33"/>
    </row>
    <row r="99" spans="1:8" s="7" customFormat="1" ht="15.75">
      <c r="A99" s="17"/>
      <c r="G99" s="27"/>
      <c r="H99" s="33"/>
    </row>
    <row r="100" spans="1:8" s="7" customFormat="1" ht="15.75">
      <c r="A100" s="17"/>
      <c r="G100" s="27"/>
      <c r="H100" s="33"/>
    </row>
  </sheetData>
  <sheetProtection/>
  <mergeCells count="53">
    <mergeCell ref="G92:H92"/>
    <mergeCell ref="G8:H8"/>
    <mergeCell ref="G5:H5"/>
    <mergeCell ref="A71:A91"/>
    <mergeCell ref="B71:B91"/>
    <mergeCell ref="C71:C91"/>
    <mergeCell ref="D71:D91"/>
    <mergeCell ref="E71:E91"/>
    <mergeCell ref="F71:F91"/>
    <mergeCell ref="A65:A70"/>
    <mergeCell ref="B65:B70"/>
    <mergeCell ref="C65:C70"/>
    <mergeCell ref="D65:D70"/>
    <mergeCell ref="E65:E70"/>
    <mergeCell ref="F65:F70"/>
    <mergeCell ref="A54:A55"/>
    <mergeCell ref="B54:B55"/>
    <mergeCell ref="C54:C55"/>
    <mergeCell ref="D54:D55"/>
    <mergeCell ref="E54:E55"/>
    <mergeCell ref="F54:F55"/>
    <mergeCell ref="A46:A48"/>
    <mergeCell ref="B46:B48"/>
    <mergeCell ref="C46:C48"/>
    <mergeCell ref="D46:D48"/>
    <mergeCell ref="E46:E48"/>
    <mergeCell ref="F46:F48"/>
    <mergeCell ref="B35:B37"/>
    <mergeCell ref="C35:C37"/>
    <mergeCell ref="D35:D37"/>
    <mergeCell ref="E35:E37"/>
    <mergeCell ref="F35:F37"/>
    <mergeCell ref="A35:A37"/>
    <mergeCell ref="A25:A32"/>
    <mergeCell ref="B25:B32"/>
    <mergeCell ref="C25:C32"/>
    <mergeCell ref="D25:D32"/>
    <mergeCell ref="E25:E32"/>
    <mergeCell ref="F25:F32"/>
    <mergeCell ref="A9:A24"/>
    <mergeCell ref="E9:E24"/>
    <mergeCell ref="F9:F24"/>
    <mergeCell ref="B9:B24"/>
    <mergeCell ref="C9:C24"/>
    <mergeCell ref="D9:D24"/>
    <mergeCell ref="B6:D6"/>
    <mergeCell ref="E6:F6"/>
    <mergeCell ref="A2:G3"/>
    <mergeCell ref="A1:C1"/>
    <mergeCell ref="A4:D4"/>
    <mergeCell ref="A5:D5"/>
    <mergeCell ref="A6:A7"/>
    <mergeCell ref="G6:H7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dcterms:created xsi:type="dcterms:W3CDTF">2017-06-24T08:49:21Z</dcterms:created>
  <dcterms:modified xsi:type="dcterms:W3CDTF">2022-03-24T11:53:27Z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C:\Users\VereskunovaNV\AppData\Local\Кейсистемс\Бюджет-КС\ReportManager\Аналитический отчет по исполнению бюджета с произвольной группировкой_5.xls</vt:lpwstr>
  </property>
  <property fmtid="{D5CDD505-2E9C-101B-9397-08002B2CF9AE}" pid="3" name="Report Name">
    <vt:lpwstr>C__Users_VereskunovaNV_AppData_Local_Кейсистемс_Бюджет-КС_ReportManager_Аналитический отчет по исполнению бюджета с произвольной группировкой_5.xls</vt:lpwstr>
  </property>
</Properties>
</file>