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40" windowHeight="9285" tabRatio="775" activeTab="0"/>
  </bookViews>
  <sheets>
    <sheet name="анализ " sheetId="1" r:id="rId1"/>
  </sheets>
  <definedNames>
    <definedName name="_xlnm.Print_Titles" localSheetId="0">'анализ '!$8:$9</definedName>
    <definedName name="_xlnm.Print_Area" localSheetId="0">'анализ '!$A$1:$E$59</definedName>
  </definedNames>
  <calcPr fullCalcOnLoad="1"/>
</workbook>
</file>

<file path=xl/sharedStrings.xml><?xml version="1.0" encoding="utf-8"?>
<sst xmlns="http://schemas.openxmlformats.org/spreadsheetml/2006/main" count="107" uniqueCount="107">
  <si>
    <t>Раздел, подраздел</t>
  </si>
  <si>
    <t>Наименование расходов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</si>
  <si>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</si>
  <si>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</si>
  <si>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</si>
  <si>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</si>
  <si>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</si>
  <si>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</si>
  <si>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</si>
  <si>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</si>
  <si>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</si>
  <si>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</si>
  <si>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</si>
  <si>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</si>
  <si>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</si>
  <si>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</si>
  <si>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</si>
  <si>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</si>
  <si>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</si>
  <si>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</si>
  <si>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>0309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</si>
  <si>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</si>
  <si>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</si>
  <si>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</si>
  <si>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</si>
  <si>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</si>
  <si>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</si>
  <si>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</si>
  <si>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</si>
  <si>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</si>
  <si>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</si>
  <si>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</si>
  <si>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</si>
  <si>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</si>
  <si>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</si>
  <si>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</si>
  <si>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</si>
  <si>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</si>
  <si>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</si>
  <si>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</si>
  <si>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</si>
  <si>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</si>
  <si>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</si>
  <si>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</si>
  <si>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</si>
  <si>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</si>
  <si>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</si>
  <si>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</si>
  <si>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</si>
  <si>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</si>
  <si>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</si>
  <si>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</si>
  <si>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</si>
  <si>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</si>
  <si>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</si>
  <si>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</si>
  <si>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</si>
  <si>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</si>
  <si>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</si>
  <si>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</si>
  <si>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</si>
  <si>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</si>
  <si>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</si>
  <si>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</si>
  <si>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</si>
  <si>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</si>
  <si>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</si>
  <si>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</si>
  <si>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</si>
  <si>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</si>
  <si>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</si>
  <si>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</si>
  <si>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</si>
  <si>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</si>
  <si>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</si>
  <si>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</si>
  <si>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</si>
  <si>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</si>
  <si>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ИТОГО РАСХОДОВ</t>
  </si>
  <si>
    <t xml:space="preserve">      Другие вопросы в области национальной безопасности и правоохранительной деятельности</t>
  </si>
  <si>
    <t>0314</t>
  </si>
  <si>
    <t>0105</t>
  </si>
  <si>
    <t>0107</t>
  </si>
  <si>
    <t>0405</t>
  </si>
  <si>
    <t xml:space="preserve">      Судебная система</t>
  </si>
  <si>
    <t xml:space="preserve">      Обеспечение проведения выборов и референдумов</t>
  </si>
  <si>
    <t xml:space="preserve">      Сельское хозяйство и рыболовство</t>
  </si>
  <si>
    <t xml:space="preserve">      Молодежная политика</t>
  </si>
  <si>
    <t>Темп роста 2020 к 2019</t>
  </si>
  <si>
    <t>0703</t>
  </si>
  <si>
    <t xml:space="preserve">      Дополнительное образование детей</t>
  </si>
  <si>
    <t>Темп роста 2021 к 2020</t>
  </si>
  <si>
    <t>2022
(Проект РСД)</t>
  </si>
  <si>
    <t>Темп роста 2022 к 2021</t>
  </si>
  <si>
    <t>1006</t>
  </si>
  <si>
    <t xml:space="preserve">      Другие вопросы в области социальной политики</t>
  </si>
  <si>
    <t xml:space="preserve">Сведения о расходах бюджета по разделам и подразделам классификации расходов на 2021 год и плановый период 2022 и 2023 годов в сравнении с ожидаемым исполнением за 2020 год (оценка текущего финансового года) и отчетом за 2019 год (отчетный финансовый год) </t>
  </si>
  <si>
    <t>2020
(ожидаемая оценка)</t>
  </si>
  <si>
    <t>2021 
(Проект РСД)</t>
  </si>
  <si>
    <t>2023
(Проект РСД)</t>
  </si>
  <si>
    <t>2019         (исполнение)</t>
  </si>
  <si>
    <t>Профессиональная подготовка, переподготовка и повышение квалификации</t>
  </si>
  <si>
    <t>0705</t>
  </si>
  <si>
    <t>Темп роста 2023 к 2022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</si>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</sst>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b/>
      <sz val="1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horizontal="right"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16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16" borderId="1">
      <alignment/>
      <protection/>
    </xf>
    <xf numFmtId="0" fontId="34" fillId="0" borderId="2">
      <alignment horizontal="center" vertical="center" wrapText="1"/>
      <protection/>
    </xf>
    <xf numFmtId="0" fontId="34" fillId="16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16" borderId="3">
      <alignment shrinkToFit="1"/>
      <protection/>
    </xf>
    <xf numFmtId="0" fontId="36" fillId="0" borderId="2">
      <alignment horizontal="left"/>
      <protection/>
    </xf>
    <xf numFmtId="4" fontId="36" fillId="17" borderId="2">
      <alignment horizontal="right" vertical="top" shrinkToFit="1"/>
      <protection/>
    </xf>
    <xf numFmtId="10" fontId="36" fillId="17" borderId="2">
      <alignment horizontal="right" vertical="top" shrinkToFit="1"/>
      <protection/>
    </xf>
    <xf numFmtId="0" fontId="34" fillId="16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18" borderId="2">
      <alignment horizontal="right" vertical="top" shrinkToFit="1"/>
      <protection/>
    </xf>
    <xf numFmtId="10" fontId="36" fillId="18" borderId="2">
      <alignment horizontal="right" vertical="top" shrinkToFit="1"/>
      <protection/>
    </xf>
    <xf numFmtId="0" fontId="34" fillId="16" borderId="3">
      <alignment horizontal="center"/>
      <protection/>
    </xf>
    <xf numFmtId="0" fontId="34" fillId="16" borderId="3">
      <alignment horizontal="left"/>
      <protection/>
    </xf>
    <xf numFmtId="0" fontId="34" fillId="16" borderId="4">
      <alignment horizontal="center"/>
      <protection/>
    </xf>
    <xf numFmtId="0" fontId="34" fillId="16" borderId="4">
      <alignment horizontal="left"/>
      <protection/>
    </xf>
    <xf numFmtId="4" fontId="36" fillId="18" borderId="2">
      <alignment horizontal="right" vertical="top" shrinkToFit="1"/>
      <protection/>
    </xf>
    <xf numFmtId="4" fontId="36" fillId="18" borderId="2">
      <alignment horizontal="right" vertical="top" shrinkToFit="1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7" borderId="5" applyNumberFormat="0" applyAlignment="0" applyProtection="0"/>
    <xf numFmtId="0" fontId="6" fillId="23" borderId="6" applyNumberFormat="0" applyAlignment="0" applyProtection="0"/>
    <xf numFmtId="0" fontId="7" fillId="2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4" borderId="11" applyNumberFormat="0" applyAlignment="0" applyProtection="0"/>
    <xf numFmtId="0" fontId="1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27" borderId="0" xfId="0" applyFont="1" applyFill="1" applyAlignment="1">
      <alignment/>
    </xf>
    <xf numFmtId="49" fontId="34" fillId="0" borderId="2" xfId="49" applyNumberFormat="1" applyProtection="1">
      <alignment horizontal="center" vertical="top" shrinkToFit="1"/>
      <protection locked="0"/>
    </xf>
    <xf numFmtId="0" fontId="36" fillId="28" borderId="2" xfId="58" applyNumberFormat="1" applyFill="1" applyProtection="1">
      <alignment vertical="top" wrapText="1"/>
      <protection locked="0"/>
    </xf>
    <xf numFmtId="49" fontId="34" fillId="0" borderId="2" xfId="49" applyNumberFormat="1" applyFont="1" applyProtection="1">
      <alignment horizontal="center" vertical="top" shrinkToFit="1"/>
      <protection locked="0"/>
    </xf>
    <xf numFmtId="0" fontId="34" fillId="0" borderId="2" xfId="58" applyNumberFormat="1" applyFont="1" applyProtection="1">
      <alignment vertical="top" wrapText="1"/>
      <protection locked="0"/>
    </xf>
    <xf numFmtId="49" fontId="34" fillId="0" borderId="2" xfId="49" applyNumberFormat="1" applyFont="1" applyFill="1" applyProtection="1">
      <alignment horizontal="center" vertical="top" shrinkToFit="1"/>
      <protection locked="0"/>
    </xf>
    <xf numFmtId="0" fontId="34" fillId="0" borderId="2" xfId="58" applyNumberFormat="1" applyFont="1" applyFill="1" applyProtection="1">
      <alignment vertical="top" wrapText="1"/>
      <protection locked="0"/>
    </xf>
    <xf numFmtId="49" fontId="37" fillId="28" borderId="2" xfId="49" applyNumberFormat="1" applyFont="1" applyFill="1" applyProtection="1">
      <alignment horizontal="center" vertical="top" shrinkToFit="1"/>
      <protection locked="0"/>
    </xf>
    <xf numFmtId="0" fontId="38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36" fillId="28" borderId="2" xfId="58" applyNumberFormat="1" applyFont="1" applyFill="1" applyProtection="1">
      <alignment vertical="top" wrapText="1"/>
      <protection locked="0"/>
    </xf>
    <xf numFmtId="164" fontId="39" fillId="28" borderId="14" xfId="91" applyNumberFormat="1" applyFont="1" applyFill="1" applyBorder="1" applyAlignment="1">
      <alignment horizontal="right" vertical="top"/>
    </xf>
    <xf numFmtId="0" fontId="40" fillId="0" borderId="14" xfId="0" applyFont="1" applyFill="1" applyBorder="1" applyAlignment="1">
      <alignment horizontal="center" vertical="top" wrapText="1"/>
    </xf>
    <xf numFmtId="4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0" fontId="34" fillId="0" borderId="0" xfId="41" applyNumberFormat="1" applyFont="1" applyProtection="1">
      <alignment/>
      <protection/>
    </xf>
    <xf numFmtId="4" fontId="33" fillId="28" borderId="2" xfId="59" applyFont="1" applyFill="1" applyProtection="1">
      <alignment horizontal="right" vertical="top" shrinkToFit="1"/>
      <protection/>
    </xf>
    <xf numFmtId="4" fontId="0" fillId="0" borderId="2" xfId="59" applyFont="1" applyFill="1" applyProtection="1">
      <alignment horizontal="right" vertical="top" shrinkToFit="1"/>
      <protection/>
    </xf>
    <xf numFmtId="0" fontId="21" fillId="0" borderId="14" xfId="0" applyFont="1" applyFill="1" applyBorder="1" applyAlignment="1">
      <alignment horizontal="center" vertical="top" wrapText="1"/>
    </xf>
    <xf numFmtId="164" fontId="39" fillId="0" borderId="14" xfId="91" applyNumberFormat="1" applyFont="1" applyFill="1" applyBorder="1" applyAlignment="1">
      <alignment horizontal="right" vertical="top"/>
    </xf>
    <xf numFmtId="4" fontId="21" fillId="29" borderId="14" xfId="0" applyNumberFormat="1" applyFont="1" applyFill="1" applyBorder="1" applyAlignment="1">
      <alignment horizontal="center" vertical="center"/>
    </xf>
    <xf numFmtId="164" fontId="39" fillId="29" borderId="14" xfId="91" applyNumberFormat="1" applyFont="1" applyFill="1" applyBorder="1" applyAlignment="1">
      <alignment horizontal="right" vertical="top"/>
    </xf>
    <xf numFmtId="0" fontId="21" fillId="29" borderId="15" xfId="0" applyFont="1" applyFill="1" applyBorder="1" applyAlignment="1">
      <alignment horizontal="left" vertical="center"/>
    </xf>
    <xf numFmtId="0" fontId="21" fillId="29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63"/>
  <sheetViews>
    <sheetView tabSelected="1" zoomScalePageLayoutView="0" workbookViewId="0" topLeftCell="A8">
      <selection activeCell="G13" sqref="G13:G20"/>
    </sheetView>
  </sheetViews>
  <sheetFormatPr defaultColWidth="9.00390625" defaultRowHeight="16.5" customHeight="1"/>
  <cols>
    <col min="1" max="1" width="9.00390625" style="1" customWidth="1"/>
    <col min="2" max="2" width="46.25390625" style="1" customWidth="1"/>
    <col min="3" max="3" width="16.00390625" style="4" customWidth="1"/>
    <col min="4" max="4" width="16.625" style="26" customWidth="1"/>
    <col min="5" max="10" width="15.25390625" style="4" customWidth="1"/>
    <col min="11" max="11" width="11.875" style="4" customWidth="1"/>
    <col min="12" max="12" width="9.125" style="1" customWidth="1"/>
    <col min="13" max="13" width="11.375" style="1" bestFit="1" customWidth="1"/>
    <col min="14" max="16384" width="9.125" style="1" customWidth="1"/>
  </cols>
  <sheetData>
    <row r="1" spans="2:11" ht="9.75" customHeight="1" hidden="1">
      <c r="B1" s="39"/>
      <c r="C1" s="39"/>
      <c r="D1" s="25"/>
      <c r="E1" s="1"/>
      <c r="F1" s="1"/>
      <c r="G1" s="1"/>
      <c r="H1" s="1"/>
      <c r="I1" s="1"/>
      <c r="J1" s="1"/>
      <c r="K1" s="1"/>
    </row>
    <row r="2" spans="2:11" ht="16.5" customHeight="1" hidden="1">
      <c r="B2" s="39"/>
      <c r="C2" s="39"/>
      <c r="D2" s="25"/>
      <c r="E2" s="1"/>
      <c r="F2" s="1"/>
      <c r="G2" s="1"/>
      <c r="H2" s="1"/>
      <c r="I2" s="1"/>
      <c r="J2" s="1"/>
      <c r="K2" s="1"/>
    </row>
    <row r="3" spans="2:11" ht="0.75" customHeight="1" hidden="1">
      <c r="B3" s="39"/>
      <c r="C3" s="39"/>
      <c r="D3" s="25"/>
      <c r="E3" s="1"/>
      <c r="F3" s="1"/>
      <c r="G3" s="1"/>
      <c r="H3" s="1"/>
      <c r="I3" s="1"/>
      <c r="J3" s="1"/>
      <c r="K3" s="1"/>
    </row>
    <row r="4" spans="2:11" ht="16.5" customHeight="1" hidden="1">
      <c r="B4" s="39"/>
      <c r="C4" s="39"/>
      <c r="D4" s="25"/>
      <c r="E4" s="1"/>
      <c r="F4" s="1"/>
      <c r="G4" s="1"/>
      <c r="H4" s="1"/>
      <c r="I4" s="1"/>
      <c r="J4" s="1"/>
      <c r="K4" s="1"/>
    </row>
    <row r="5" spans="2:11" ht="16.5" customHeight="1" hidden="1">
      <c r="B5" s="39"/>
      <c r="C5" s="39"/>
      <c r="D5" s="25"/>
      <c r="E5" s="1"/>
      <c r="F5" s="1"/>
      <c r="G5" s="1"/>
      <c r="H5" s="1"/>
      <c r="I5" s="1"/>
      <c r="J5" s="1"/>
      <c r="K5" s="1"/>
    </row>
    <row r="6" spans="2:11" ht="16.5" customHeight="1" hidden="1">
      <c r="B6" s="39"/>
      <c r="C6" s="39"/>
      <c r="D6" s="25"/>
      <c r="E6" s="1"/>
      <c r="F6" s="1"/>
      <c r="G6" s="1"/>
      <c r="H6" s="1"/>
      <c r="I6" s="1"/>
      <c r="J6" s="1"/>
      <c r="K6" s="1"/>
    </row>
    <row r="7" ht="16.5" customHeight="1" hidden="1">
      <c r="B7" s="2"/>
    </row>
    <row r="8" spans="1:11" ht="35.25" customHeight="1">
      <c r="A8" s="38" t="s">
        <v>96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3:11" ht="16.5" customHeight="1">
      <c r="C9" s="5"/>
      <c r="D9" s="27"/>
      <c r="E9" s="5"/>
      <c r="F9" s="5"/>
      <c r="G9" s="5"/>
      <c r="H9" s="5"/>
      <c r="I9" s="5"/>
      <c r="J9" s="5"/>
      <c r="K9" s="5"/>
    </row>
    <row r="10" spans="1:11" s="21" customFormat="1" ht="65.25" customHeight="1">
      <c r="A10" s="18" t="s">
        <v>0</v>
      </c>
      <c r="B10" s="19" t="s">
        <v>1</v>
      </c>
      <c r="C10" s="17" t="s">
        <v>100</v>
      </c>
      <c r="D10" s="32" t="s">
        <v>97</v>
      </c>
      <c r="E10" s="24" t="s">
        <v>98</v>
      </c>
      <c r="F10" s="24" t="s">
        <v>92</v>
      </c>
      <c r="G10" s="24" t="s">
        <v>99</v>
      </c>
      <c r="H10" s="20" t="s">
        <v>88</v>
      </c>
      <c r="I10" s="20" t="s">
        <v>91</v>
      </c>
      <c r="J10" s="20" t="s">
        <v>93</v>
      </c>
      <c r="K10" s="20" t="s">
        <v>103</v>
      </c>
    </row>
    <row r="11" spans="1:1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13.5">
      <c r="A12" s="16" t="s">
        <v>3</v>
      </c>
      <c r="B12" s="22" t="s">
        <v>2</v>
      </c>
      <c r="C12" s="30">
        <v>250444435.92</v>
      </c>
      <c r="D12" s="30">
        <v>267745652.87</v>
      </c>
      <c r="E12" s="30">
        <v>257518233.22</v>
      </c>
      <c r="F12" s="30">
        <v>248668965.33</v>
      </c>
      <c r="G12" s="30">
        <v>253853719.44</v>
      </c>
      <c r="H12" s="23">
        <f>D12/C12-1</f>
        <v>0.0690820576086848</v>
      </c>
      <c r="I12" s="23">
        <f>E12/D12-1</f>
        <v>-0.03819826593026243</v>
      </c>
      <c r="J12" s="23">
        <f>F12/E12-1</f>
        <v>-0.03436365565012234</v>
      </c>
      <c r="K12" s="23">
        <f>G12/F12-1</f>
        <v>0.020850024863856564</v>
      </c>
    </row>
    <row r="13" spans="1:11" ht="38.25">
      <c r="A13" s="12" t="s">
        <v>5</v>
      </c>
      <c r="B13" s="13" t="s">
        <v>4</v>
      </c>
      <c r="C13" s="31">
        <v>2925443.11</v>
      </c>
      <c r="D13" s="31">
        <v>3058639.23</v>
      </c>
      <c r="E13" s="31">
        <v>3354753</v>
      </c>
      <c r="F13" s="31">
        <v>3304750</v>
      </c>
      <c r="G13" s="31">
        <v>3304750</v>
      </c>
      <c r="H13" s="33">
        <f aca="true" t="shared" si="0" ref="H13:H59">D13/C13-1</f>
        <v>0.0455302376397948</v>
      </c>
      <c r="I13" s="33">
        <f aca="true" t="shared" si="1" ref="I13:I59">E13/D13-1</f>
        <v>0.09681225791379133</v>
      </c>
      <c r="J13" s="33">
        <f aca="true" t="shared" si="2" ref="J13:J59">F13/E13-1</f>
        <v>-0.014905121181797876</v>
      </c>
      <c r="K13" s="33">
        <f aca="true" t="shared" si="3" ref="K13:K59">G13/F13-1</f>
        <v>0</v>
      </c>
    </row>
    <row r="14" spans="1:11" ht="51">
      <c r="A14" s="12" t="s">
        <v>7</v>
      </c>
      <c r="B14" s="13" t="s">
        <v>6</v>
      </c>
      <c r="C14" s="31">
        <v>6678929.22</v>
      </c>
      <c r="D14" s="31">
        <v>7003520.68</v>
      </c>
      <c r="E14" s="31">
        <v>7748368.33</v>
      </c>
      <c r="F14" s="31">
        <v>7748368.33</v>
      </c>
      <c r="G14" s="31">
        <v>7748368.33</v>
      </c>
      <c r="H14" s="33">
        <f t="shared" si="0"/>
        <v>0.048599326225529316</v>
      </c>
      <c r="I14" s="33">
        <f t="shared" si="1"/>
        <v>0.1063533162866308</v>
      </c>
      <c r="J14" s="33">
        <f t="shared" si="2"/>
        <v>0</v>
      </c>
      <c r="K14" s="33">
        <f t="shared" si="3"/>
        <v>0</v>
      </c>
    </row>
    <row r="15" spans="1:11" ht="24.75" customHeight="1">
      <c r="A15" s="12" t="s">
        <v>9</v>
      </c>
      <c r="B15" s="13" t="s">
        <v>8</v>
      </c>
      <c r="C15" s="31">
        <v>78083189.33</v>
      </c>
      <c r="D15" s="31">
        <v>78914386.06</v>
      </c>
      <c r="E15" s="31">
        <v>82133684.73</v>
      </c>
      <c r="F15" s="31">
        <v>82378398.45</v>
      </c>
      <c r="G15" s="31">
        <v>82923509.35</v>
      </c>
      <c r="H15" s="33">
        <f t="shared" si="0"/>
        <v>0.010645015106736322</v>
      </c>
      <c r="I15" s="33">
        <f t="shared" si="1"/>
        <v>0.04079482627606468</v>
      </c>
      <c r="J15" s="33">
        <f t="shared" si="2"/>
        <v>0.0029794562462948093</v>
      </c>
      <c r="K15" s="33">
        <f t="shared" si="3"/>
        <v>0.006617158263046985</v>
      </c>
    </row>
    <row r="16" spans="1:11" ht="13.5">
      <c r="A16" s="12" t="s">
        <v>81</v>
      </c>
      <c r="B16" s="13" t="s">
        <v>84</v>
      </c>
      <c r="C16" s="31">
        <v>2557.33</v>
      </c>
      <c r="D16" s="31">
        <v>5612</v>
      </c>
      <c r="E16" s="31">
        <v>3934.93</v>
      </c>
      <c r="F16" s="31">
        <v>37636.82</v>
      </c>
      <c r="G16" s="31">
        <v>1626.7</v>
      </c>
      <c r="H16" s="33">
        <f t="shared" si="0"/>
        <v>1.1944762701724065</v>
      </c>
      <c r="I16" s="33">
        <f t="shared" si="1"/>
        <v>-0.298836421952958</v>
      </c>
      <c r="J16" s="33">
        <f t="shared" si="2"/>
        <v>8.564800390350019</v>
      </c>
      <c r="K16" s="33">
        <f t="shared" si="3"/>
        <v>-0.9567790264958623</v>
      </c>
    </row>
    <row r="17" spans="1:11" ht="43.5" customHeight="1">
      <c r="A17" s="12" t="s">
        <v>11</v>
      </c>
      <c r="B17" s="13" t="s">
        <v>10</v>
      </c>
      <c r="C17" s="31">
        <v>2455986.85</v>
      </c>
      <c r="D17" s="31">
        <v>2990565.57</v>
      </c>
      <c r="E17" s="31">
        <v>4313191</v>
      </c>
      <c r="F17" s="31">
        <v>4313191</v>
      </c>
      <c r="G17" s="31">
        <v>4313191</v>
      </c>
      <c r="H17" s="33">
        <f t="shared" si="0"/>
        <v>0.21766351069835732</v>
      </c>
      <c r="I17" s="33">
        <f t="shared" si="1"/>
        <v>0.44226598582822585</v>
      </c>
      <c r="J17" s="33">
        <f t="shared" si="2"/>
        <v>0</v>
      </c>
      <c r="K17" s="33">
        <f t="shared" si="3"/>
        <v>0</v>
      </c>
    </row>
    <row r="18" spans="1:11" ht="25.5">
      <c r="A18" s="12" t="s">
        <v>82</v>
      </c>
      <c r="B18" s="13" t="s">
        <v>85</v>
      </c>
      <c r="C18" s="31">
        <v>961400</v>
      </c>
      <c r="D18" s="31">
        <v>23808</v>
      </c>
      <c r="E18" s="31">
        <v>0</v>
      </c>
      <c r="F18" s="31">
        <v>0</v>
      </c>
      <c r="G18" s="31">
        <v>0</v>
      </c>
      <c r="H18" s="33">
        <f t="shared" si="0"/>
        <v>-0.9752361140004161</v>
      </c>
      <c r="I18" s="33">
        <f t="shared" si="1"/>
        <v>-1</v>
      </c>
      <c r="J18" s="33" t="e">
        <f t="shared" si="2"/>
        <v>#DIV/0!</v>
      </c>
      <c r="K18" s="33" t="e">
        <f t="shared" si="3"/>
        <v>#DIV/0!</v>
      </c>
    </row>
    <row r="19" spans="1:11" ht="13.5">
      <c r="A19" s="14" t="s">
        <v>13</v>
      </c>
      <c r="B19" s="15" t="s">
        <v>12</v>
      </c>
      <c r="C19" s="31">
        <v>0</v>
      </c>
      <c r="D19" s="31">
        <v>23808</v>
      </c>
      <c r="E19" s="31">
        <v>1000000</v>
      </c>
      <c r="F19" s="31">
        <v>0</v>
      </c>
      <c r="G19" s="31">
        <v>0</v>
      </c>
      <c r="H19" s="33" t="e">
        <f t="shared" si="0"/>
        <v>#DIV/0!</v>
      </c>
      <c r="I19" s="33">
        <f t="shared" si="1"/>
        <v>41.00268817204301</v>
      </c>
      <c r="J19" s="33">
        <f t="shared" si="2"/>
        <v>-1</v>
      </c>
      <c r="K19" s="33" t="e">
        <f t="shared" si="3"/>
        <v>#DIV/0!</v>
      </c>
    </row>
    <row r="20" spans="1:11" ht="13.5">
      <c r="A20" s="12" t="s">
        <v>15</v>
      </c>
      <c r="B20" s="13" t="s">
        <v>14</v>
      </c>
      <c r="C20" s="31">
        <v>159336930.08</v>
      </c>
      <c r="D20" s="31">
        <v>175749121.33</v>
      </c>
      <c r="E20" s="31">
        <v>158964301.23</v>
      </c>
      <c r="F20" s="31">
        <v>150886620.73</v>
      </c>
      <c r="G20" s="31">
        <v>155562274.06</v>
      </c>
      <c r="H20" s="33">
        <f t="shared" si="0"/>
        <v>0.10300305925161068</v>
      </c>
      <c r="I20" s="33">
        <f t="shared" si="1"/>
        <v>-0.09550443252847651</v>
      </c>
      <c r="J20" s="33">
        <f t="shared" si="2"/>
        <v>-0.05081443089736659</v>
      </c>
      <c r="K20" s="33">
        <f t="shared" si="3"/>
        <v>0.030987859012143515</v>
      </c>
    </row>
    <row r="21" spans="1:11" ht="25.5">
      <c r="A21" s="16" t="s">
        <v>17</v>
      </c>
      <c r="B21" s="11" t="s">
        <v>16</v>
      </c>
      <c r="C21" s="30">
        <v>43973581.36</v>
      </c>
      <c r="D21" s="30">
        <v>44155230.97</v>
      </c>
      <c r="E21" s="30">
        <v>45039753.24</v>
      </c>
      <c r="F21" s="30">
        <v>45326498.49</v>
      </c>
      <c r="G21" s="30">
        <v>47131020.72</v>
      </c>
      <c r="H21" s="23">
        <f t="shared" si="0"/>
        <v>0.004130880505567314</v>
      </c>
      <c r="I21" s="23">
        <f t="shared" si="1"/>
        <v>0.020032106062381816</v>
      </c>
      <c r="J21" s="23">
        <f t="shared" si="2"/>
        <v>0.006366492473261154</v>
      </c>
      <c r="K21" s="23">
        <f t="shared" si="3"/>
        <v>0.039811639771779594</v>
      </c>
    </row>
    <row r="22" spans="1:11" ht="13.5">
      <c r="A22" s="12" t="s">
        <v>19</v>
      </c>
      <c r="B22" s="13" t="s">
        <v>18</v>
      </c>
      <c r="C22" s="31">
        <v>2828040.48</v>
      </c>
      <c r="D22" s="31">
        <v>2555763</v>
      </c>
      <c r="E22" s="31">
        <v>2132276</v>
      </c>
      <c r="F22" s="31">
        <v>2254908</v>
      </c>
      <c r="G22" s="31">
        <v>2632912</v>
      </c>
      <c r="H22" s="33">
        <f t="shared" si="0"/>
        <v>-0.09627778736745662</v>
      </c>
      <c r="I22" s="33">
        <f t="shared" si="1"/>
        <v>-0.16569885392346628</v>
      </c>
      <c r="J22" s="33">
        <f t="shared" si="2"/>
        <v>0.05751225451114217</v>
      </c>
      <c r="K22" s="33">
        <f t="shared" si="3"/>
        <v>0.167636107548512</v>
      </c>
    </row>
    <row r="23" spans="1:11" ht="26.25" customHeight="1">
      <c r="A23" s="14" t="s">
        <v>20</v>
      </c>
      <c r="B23" s="15" t="s">
        <v>106</v>
      </c>
      <c r="C23" s="31">
        <v>0</v>
      </c>
      <c r="D23" s="31">
        <v>0</v>
      </c>
      <c r="E23" s="31">
        <v>338409.11</v>
      </c>
      <c r="F23" s="31">
        <v>169636</v>
      </c>
      <c r="G23" s="31">
        <v>205000</v>
      </c>
      <c r="H23" s="33" t="e">
        <f t="shared" si="0"/>
        <v>#DIV/0!</v>
      </c>
      <c r="I23" s="33" t="e">
        <f t="shared" si="1"/>
        <v>#DIV/0!</v>
      </c>
      <c r="J23" s="33">
        <f t="shared" si="2"/>
        <v>-0.49872507864814863</v>
      </c>
      <c r="K23" s="33">
        <f t="shared" si="3"/>
        <v>0.20846990025702095</v>
      </c>
    </row>
    <row r="24" spans="1:11" ht="38.25">
      <c r="A24" s="14" t="s">
        <v>104</v>
      </c>
      <c r="B24" s="15" t="s">
        <v>105</v>
      </c>
      <c r="C24" s="31">
        <v>41090554.88</v>
      </c>
      <c r="D24" s="31">
        <v>41572947.97</v>
      </c>
      <c r="E24" s="31">
        <v>42507389.13</v>
      </c>
      <c r="F24" s="31">
        <v>42843359.49</v>
      </c>
      <c r="G24" s="31">
        <v>44237443.72</v>
      </c>
      <c r="H24" s="33">
        <f t="shared" si="0"/>
        <v>0.011739756043907645</v>
      </c>
      <c r="I24" s="33">
        <f t="shared" si="1"/>
        <v>0.02247714452856031</v>
      </c>
      <c r="J24" s="33">
        <f t="shared" si="2"/>
        <v>0.007903810769758213</v>
      </c>
      <c r="K24" s="33">
        <f t="shared" si="3"/>
        <v>0.032539096994141925</v>
      </c>
    </row>
    <row r="25" spans="1:11" ht="25.5">
      <c r="A25" s="12" t="s">
        <v>80</v>
      </c>
      <c r="B25" s="13" t="s">
        <v>79</v>
      </c>
      <c r="C25" s="31">
        <v>54986</v>
      </c>
      <c r="D25" s="31">
        <v>26520</v>
      </c>
      <c r="E25" s="31">
        <v>61679</v>
      </c>
      <c r="F25" s="31">
        <v>58595</v>
      </c>
      <c r="G25" s="31">
        <v>55665</v>
      </c>
      <c r="H25" s="33">
        <f t="shared" si="0"/>
        <v>-0.5176954133779508</v>
      </c>
      <c r="I25" s="33">
        <f t="shared" si="1"/>
        <v>1.3257541478129715</v>
      </c>
      <c r="J25" s="33">
        <f t="shared" si="2"/>
        <v>-0.050000810648681115</v>
      </c>
      <c r="K25" s="33">
        <f t="shared" si="3"/>
        <v>-0.05000426657564638</v>
      </c>
    </row>
    <row r="26" spans="1:11" ht="13.5">
      <c r="A26" s="16" t="s">
        <v>22</v>
      </c>
      <c r="B26" s="11" t="s">
        <v>21</v>
      </c>
      <c r="C26" s="30">
        <v>186442789.89</v>
      </c>
      <c r="D26" s="30">
        <v>240281379.49</v>
      </c>
      <c r="E26" s="30">
        <v>203765558.05</v>
      </c>
      <c r="F26" s="30">
        <v>181132831.12</v>
      </c>
      <c r="G26" s="30">
        <v>186523117.53</v>
      </c>
      <c r="H26" s="23">
        <f t="shared" si="0"/>
        <v>0.28876734590682984</v>
      </c>
      <c r="I26" s="23">
        <f t="shared" si="1"/>
        <v>-0.15197108289250394</v>
      </c>
      <c r="J26" s="23">
        <f t="shared" si="2"/>
        <v>-0.11107238704416567</v>
      </c>
      <c r="K26" s="23">
        <f t="shared" si="3"/>
        <v>0.029758748740745578</v>
      </c>
    </row>
    <row r="27" spans="1:11" ht="13.5">
      <c r="A27" s="12" t="s">
        <v>83</v>
      </c>
      <c r="B27" s="13" t="s">
        <v>86</v>
      </c>
      <c r="C27" s="31">
        <v>3205645</v>
      </c>
      <c r="D27" s="31">
        <v>9215802.25</v>
      </c>
      <c r="E27" s="31">
        <v>9931798</v>
      </c>
      <c r="F27" s="31">
        <v>6431798</v>
      </c>
      <c r="G27" s="31">
        <v>6431798</v>
      </c>
      <c r="H27" s="33">
        <f t="shared" si="0"/>
        <v>1.8748667584838619</v>
      </c>
      <c r="I27" s="33">
        <f t="shared" si="1"/>
        <v>0.07769217812806262</v>
      </c>
      <c r="J27" s="33">
        <f t="shared" si="2"/>
        <v>-0.352403462092161</v>
      </c>
      <c r="K27" s="33">
        <f t="shared" si="3"/>
        <v>0</v>
      </c>
    </row>
    <row r="28" spans="1:11" ht="13.5">
      <c r="A28" s="12" t="s">
        <v>24</v>
      </c>
      <c r="B28" s="13" t="s">
        <v>23</v>
      </c>
      <c r="C28" s="31">
        <v>34550055.14</v>
      </c>
      <c r="D28" s="31">
        <v>42842444.25</v>
      </c>
      <c r="E28" s="31">
        <v>23963970.6</v>
      </c>
      <c r="F28" s="31">
        <v>628978</v>
      </c>
      <c r="G28" s="31">
        <v>628978</v>
      </c>
      <c r="H28" s="33">
        <f t="shared" si="0"/>
        <v>0.24001087918379516</v>
      </c>
      <c r="I28" s="33">
        <f t="shared" si="1"/>
        <v>-0.44064884673334204</v>
      </c>
      <c r="J28" s="33">
        <f t="shared" si="2"/>
        <v>-0.9737531809524086</v>
      </c>
      <c r="K28" s="33">
        <f t="shared" si="3"/>
        <v>0</v>
      </c>
    </row>
    <row r="29" spans="1:11" ht="13.5">
      <c r="A29" s="12" t="s">
        <v>26</v>
      </c>
      <c r="B29" s="13" t="s">
        <v>25</v>
      </c>
      <c r="C29" s="31">
        <v>116779481.24</v>
      </c>
      <c r="D29" s="31">
        <v>155055372.85</v>
      </c>
      <c r="E29" s="31">
        <v>135696020</v>
      </c>
      <c r="F29" s="31">
        <v>139733157</v>
      </c>
      <c r="G29" s="31">
        <v>143939761</v>
      </c>
      <c r="H29" s="33">
        <f t="shared" si="0"/>
        <v>0.32776213084332073</v>
      </c>
      <c r="I29" s="33">
        <f t="shared" si="1"/>
        <v>-0.12485444711888938</v>
      </c>
      <c r="J29" s="33">
        <f t="shared" si="2"/>
        <v>0.029751329478933775</v>
      </c>
      <c r="K29" s="33">
        <f t="shared" si="3"/>
        <v>0.030104551348539177</v>
      </c>
    </row>
    <row r="30" spans="1:12" ht="13.5">
      <c r="A30" s="12" t="s">
        <v>28</v>
      </c>
      <c r="B30" s="13" t="s">
        <v>27</v>
      </c>
      <c r="C30" s="31">
        <v>10709237.38</v>
      </c>
      <c r="D30" s="31">
        <v>11731553.18</v>
      </c>
      <c r="E30" s="31">
        <v>11582402.7</v>
      </c>
      <c r="F30" s="31">
        <v>11664278.65</v>
      </c>
      <c r="G30" s="31">
        <v>12083833.44</v>
      </c>
      <c r="H30" s="33">
        <f t="shared" si="0"/>
        <v>0.09546112050044031</v>
      </c>
      <c r="I30" s="33">
        <f t="shared" si="1"/>
        <v>-0.012713617516073916</v>
      </c>
      <c r="J30" s="33">
        <f t="shared" si="2"/>
        <v>0.007068995278501244</v>
      </c>
      <c r="K30" s="33">
        <f t="shared" si="3"/>
        <v>0.03596920157595851</v>
      </c>
      <c r="L30" s="3"/>
    </row>
    <row r="31" spans="1:11" ht="25.5">
      <c r="A31" s="12" t="s">
        <v>30</v>
      </c>
      <c r="B31" s="13" t="s">
        <v>29</v>
      </c>
      <c r="C31" s="31">
        <v>21198371.13</v>
      </c>
      <c r="D31" s="31">
        <v>21436206.96</v>
      </c>
      <c r="E31" s="31">
        <v>22591366.75</v>
      </c>
      <c r="F31" s="31">
        <v>22674619.47</v>
      </c>
      <c r="G31" s="31">
        <v>23438747.09</v>
      </c>
      <c r="H31" s="33">
        <f t="shared" si="0"/>
        <v>0.011219533262318171</v>
      </c>
      <c r="I31" s="33">
        <f t="shared" si="1"/>
        <v>0.053888255144929786</v>
      </c>
      <c r="J31" s="33">
        <f t="shared" si="2"/>
        <v>0.003685156410468071</v>
      </c>
      <c r="K31" s="33">
        <f t="shared" si="3"/>
        <v>0.03369968880893426</v>
      </c>
    </row>
    <row r="32" spans="1:11" s="9" customFormat="1" ht="13.5">
      <c r="A32" s="16" t="s">
        <v>32</v>
      </c>
      <c r="B32" s="11" t="s">
        <v>31</v>
      </c>
      <c r="C32" s="30">
        <v>173504933.59</v>
      </c>
      <c r="D32" s="30">
        <v>249342512.97</v>
      </c>
      <c r="E32" s="30">
        <v>399721446.88</v>
      </c>
      <c r="F32" s="30">
        <v>55081766.65</v>
      </c>
      <c r="G32" s="30">
        <v>49884273.18</v>
      </c>
      <c r="H32" s="23">
        <f t="shared" si="0"/>
        <v>0.43709177491867535</v>
      </c>
      <c r="I32" s="23">
        <f t="shared" si="1"/>
        <v>0.6031018622487896</v>
      </c>
      <c r="J32" s="23">
        <f t="shared" si="2"/>
        <v>-0.862199621561622</v>
      </c>
      <c r="K32" s="23">
        <f t="shared" si="3"/>
        <v>-0.09435960002927757</v>
      </c>
    </row>
    <row r="33" spans="1:11" s="9" customFormat="1" ht="13.5">
      <c r="A33" s="10" t="s">
        <v>34</v>
      </c>
      <c r="B33" s="13" t="s">
        <v>33</v>
      </c>
      <c r="C33" s="31">
        <v>51864278.63</v>
      </c>
      <c r="D33" s="31">
        <v>49754962.95</v>
      </c>
      <c r="E33" s="31">
        <v>45557307.95</v>
      </c>
      <c r="F33" s="31">
        <v>16333512</v>
      </c>
      <c r="G33" s="31">
        <v>20680273</v>
      </c>
      <c r="H33" s="33">
        <f t="shared" si="0"/>
        <v>-0.04066991262035802</v>
      </c>
      <c r="I33" s="33">
        <f t="shared" si="1"/>
        <v>-0.08436655865301979</v>
      </c>
      <c r="J33" s="33">
        <f t="shared" si="2"/>
        <v>-0.6414732842000599</v>
      </c>
      <c r="K33" s="33">
        <f t="shared" si="3"/>
        <v>0.266125313404735</v>
      </c>
    </row>
    <row r="34" spans="1:11" ht="13.5">
      <c r="A34" s="10" t="s">
        <v>36</v>
      </c>
      <c r="B34" s="13" t="s">
        <v>35</v>
      </c>
      <c r="C34" s="31">
        <v>54311425.81</v>
      </c>
      <c r="D34" s="31">
        <v>77850495.44</v>
      </c>
      <c r="E34" s="31">
        <v>75741362.8</v>
      </c>
      <c r="F34" s="31">
        <v>9546154.47</v>
      </c>
      <c r="G34" s="31">
        <v>0</v>
      </c>
      <c r="H34" s="33">
        <f t="shared" si="0"/>
        <v>0.4334091635220134</v>
      </c>
      <c r="I34" s="33">
        <f t="shared" si="1"/>
        <v>-0.027092090141231373</v>
      </c>
      <c r="J34" s="33">
        <f t="shared" si="2"/>
        <v>-0.8739637878551612</v>
      </c>
      <c r="K34" s="33">
        <f t="shared" si="3"/>
        <v>-1</v>
      </c>
    </row>
    <row r="35" spans="1:11" ht="13.5">
      <c r="A35" s="10" t="s">
        <v>38</v>
      </c>
      <c r="B35" s="13" t="s">
        <v>37</v>
      </c>
      <c r="C35" s="31">
        <v>67314229.15</v>
      </c>
      <c r="D35" s="31">
        <v>121733376.18</v>
      </c>
      <c r="E35" s="31">
        <v>278412776.13</v>
      </c>
      <c r="F35" s="31">
        <v>29192100.18</v>
      </c>
      <c r="G35" s="31">
        <v>29194000.18</v>
      </c>
      <c r="H35" s="33">
        <f t="shared" si="0"/>
        <v>0.8084345273973921</v>
      </c>
      <c r="I35" s="33">
        <f t="shared" si="1"/>
        <v>1.2870701927984594</v>
      </c>
      <c r="J35" s="33">
        <f t="shared" si="2"/>
        <v>-0.8951481301045996</v>
      </c>
      <c r="K35" s="33">
        <f t="shared" si="3"/>
        <v>6.508610166044981E-05</v>
      </c>
    </row>
    <row r="36" spans="1:11" ht="25.5">
      <c r="A36" s="10" t="s">
        <v>40</v>
      </c>
      <c r="B36" s="13" t="s">
        <v>39</v>
      </c>
      <c r="C36" s="31">
        <v>15000</v>
      </c>
      <c r="D36" s="31">
        <v>3678.4</v>
      </c>
      <c r="E36" s="31">
        <v>10000</v>
      </c>
      <c r="F36" s="31">
        <v>10000</v>
      </c>
      <c r="G36" s="31">
        <v>10000</v>
      </c>
      <c r="H36" s="33">
        <f t="shared" si="0"/>
        <v>-0.7547733333333333</v>
      </c>
      <c r="I36" s="33">
        <f t="shared" si="1"/>
        <v>1.718573292735972</v>
      </c>
      <c r="J36" s="33">
        <f t="shared" si="2"/>
        <v>0</v>
      </c>
      <c r="K36" s="33">
        <f t="shared" si="3"/>
        <v>0</v>
      </c>
    </row>
    <row r="37" spans="1:11" ht="13.5">
      <c r="A37" s="16" t="s">
        <v>42</v>
      </c>
      <c r="B37" s="11" t="s">
        <v>41</v>
      </c>
      <c r="C37" s="30">
        <v>473000</v>
      </c>
      <c r="D37" s="30">
        <v>4980077.57</v>
      </c>
      <c r="E37" s="30">
        <v>0</v>
      </c>
      <c r="F37" s="30">
        <v>0</v>
      </c>
      <c r="G37" s="30">
        <v>0</v>
      </c>
      <c r="H37" s="23">
        <f t="shared" si="0"/>
        <v>9.528705221987316</v>
      </c>
      <c r="I37" s="23">
        <f t="shared" si="1"/>
        <v>-1</v>
      </c>
      <c r="J37" s="23" t="e">
        <f t="shared" si="2"/>
        <v>#DIV/0!</v>
      </c>
      <c r="K37" s="23" t="e">
        <f t="shared" si="3"/>
        <v>#DIV/0!</v>
      </c>
    </row>
    <row r="38" spans="1:11" ht="25.5">
      <c r="A38" s="10" t="s">
        <v>44</v>
      </c>
      <c r="B38" s="13" t="s">
        <v>43</v>
      </c>
      <c r="C38" s="31">
        <v>473000</v>
      </c>
      <c r="D38" s="31">
        <v>4980077.57</v>
      </c>
      <c r="E38" s="31">
        <v>0</v>
      </c>
      <c r="F38" s="31">
        <v>0</v>
      </c>
      <c r="G38" s="31">
        <v>0</v>
      </c>
      <c r="H38" s="33">
        <f t="shared" si="0"/>
        <v>9.528705221987316</v>
      </c>
      <c r="I38" s="33">
        <f t="shared" si="1"/>
        <v>-1</v>
      </c>
      <c r="J38" s="33" t="e">
        <f t="shared" si="2"/>
        <v>#DIV/0!</v>
      </c>
      <c r="K38" s="33" t="e">
        <f t="shared" si="3"/>
        <v>#DIV/0!</v>
      </c>
    </row>
    <row r="39" spans="1:11" s="8" customFormat="1" ht="13.5">
      <c r="A39" s="16" t="s">
        <v>46</v>
      </c>
      <c r="B39" s="11" t="s">
        <v>45</v>
      </c>
      <c r="C39" s="30">
        <v>1803714780.36</v>
      </c>
      <c r="D39" s="30">
        <v>1819479159.4</v>
      </c>
      <c r="E39" s="30">
        <v>1871552996.14</v>
      </c>
      <c r="F39" s="30">
        <v>1883097604.43</v>
      </c>
      <c r="G39" s="30">
        <v>1837669252.98</v>
      </c>
      <c r="H39" s="23">
        <f t="shared" si="0"/>
        <v>0.008739951133988955</v>
      </c>
      <c r="I39" s="23">
        <f t="shared" si="1"/>
        <v>0.028620188624294052</v>
      </c>
      <c r="J39" s="23">
        <f t="shared" si="2"/>
        <v>0.006168464539241025</v>
      </c>
      <c r="K39" s="23">
        <f t="shared" si="3"/>
        <v>-0.02412426809058088</v>
      </c>
    </row>
    <row r="40" spans="1:11" s="8" customFormat="1" ht="13.5">
      <c r="A40" s="10" t="s">
        <v>48</v>
      </c>
      <c r="B40" s="13" t="s">
        <v>47</v>
      </c>
      <c r="C40" s="31">
        <v>836909696.1</v>
      </c>
      <c r="D40" s="31">
        <v>712172941.13</v>
      </c>
      <c r="E40" s="31">
        <v>696014766.15</v>
      </c>
      <c r="F40" s="31">
        <v>720850563.05</v>
      </c>
      <c r="G40" s="31">
        <v>728118839.96</v>
      </c>
      <c r="H40" s="33">
        <f t="shared" si="0"/>
        <v>-0.14904446148882422</v>
      </c>
      <c r="I40" s="33">
        <f t="shared" si="1"/>
        <v>-0.0226885550500725</v>
      </c>
      <c r="J40" s="33">
        <f t="shared" si="2"/>
        <v>0.03568285919762726</v>
      </c>
      <c r="K40" s="33">
        <f t="shared" si="3"/>
        <v>0.010082917712163741</v>
      </c>
    </row>
    <row r="41" spans="1:11" s="8" customFormat="1" ht="13.5">
      <c r="A41" s="10" t="s">
        <v>50</v>
      </c>
      <c r="B41" s="13" t="s">
        <v>49</v>
      </c>
      <c r="C41" s="31">
        <v>532615032.06</v>
      </c>
      <c r="D41" s="31">
        <v>576027221.43</v>
      </c>
      <c r="E41" s="31">
        <v>611748407.33</v>
      </c>
      <c r="F41" s="31">
        <v>604303437.66</v>
      </c>
      <c r="G41" s="31">
        <v>607472954.06</v>
      </c>
      <c r="H41" s="33">
        <f t="shared" si="0"/>
        <v>0.08150763075930145</v>
      </c>
      <c r="I41" s="33">
        <f t="shared" si="1"/>
        <v>0.062013017043398566</v>
      </c>
      <c r="J41" s="33">
        <f t="shared" si="2"/>
        <v>-0.012169986191699178</v>
      </c>
      <c r="K41" s="33">
        <f t="shared" si="3"/>
        <v>0.0052449087701256225</v>
      </c>
    </row>
    <row r="42" spans="1:11" s="8" customFormat="1" ht="13.5">
      <c r="A42" s="10" t="s">
        <v>89</v>
      </c>
      <c r="B42" s="13" t="s">
        <v>90</v>
      </c>
      <c r="C42" s="31">
        <v>326600625.09</v>
      </c>
      <c r="D42" s="31">
        <v>387081551.45</v>
      </c>
      <c r="E42" s="31">
        <v>391409298.91</v>
      </c>
      <c r="F42" s="31">
        <v>383320784.82</v>
      </c>
      <c r="G42" s="31">
        <v>325288011.82</v>
      </c>
      <c r="H42" s="33">
        <f t="shared" si="0"/>
        <v>0.18518313105902218</v>
      </c>
      <c r="I42" s="33">
        <f t="shared" si="1"/>
        <v>0.011180453947723379</v>
      </c>
      <c r="J42" s="33">
        <f t="shared" si="2"/>
        <v>-0.020665104565795955</v>
      </c>
      <c r="K42" s="33">
        <f t="shared" si="3"/>
        <v>-0.15139479855560423</v>
      </c>
    </row>
    <row r="43" spans="1:11" s="8" customFormat="1" ht="25.5">
      <c r="A43" s="10" t="s">
        <v>102</v>
      </c>
      <c r="B43" s="13" t="s">
        <v>101</v>
      </c>
      <c r="C43" s="31">
        <v>0</v>
      </c>
      <c r="D43" s="31">
        <v>2065766</v>
      </c>
      <c r="E43" s="31">
        <v>2745175.08</v>
      </c>
      <c r="F43" s="31">
        <v>2553080.08</v>
      </c>
      <c r="G43" s="31">
        <v>2521845.08</v>
      </c>
      <c r="H43" s="33" t="e">
        <f t="shared" si="0"/>
        <v>#DIV/0!</v>
      </c>
      <c r="I43" s="33">
        <f t="shared" si="1"/>
        <v>0.3288896612685077</v>
      </c>
      <c r="J43" s="33">
        <f t="shared" si="2"/>
        <v>-0.06997550043329115</v>
      </c>
      <c r="K43" s="33">
        <f t="shared" si="3"/>
        <v>-0.012234242178568833</v>
      </c>
    </row>
    <row r="44" spans="1:11" s="8" customFormat="1" ht="13.5">
      <c r="A44" s="10" t="s">
        <v>51</v>
      </c>
      <c r="B44" s="13" t="s">
        <v>87</v>
      </c>
      <c r="C44" s="31">
        <v>32725756.37</v>
      </c>
      <c r="D44" s="31">
        <v>25984390.01</v>
      </c>
      <c r="E44" s="31">
        <v>31043139.68</v>
      </c>
      <c r="F44" s="31">
        <v>30893139.68</v>
      </c>
      <c r="G44" s="31">
        <v>30488139.68</v>
      </c>
      <c r="H44" s="33">
        <f t="shared" si="0"/>
        <v>-0.20599573876250787</v>
      </c>
      <c r="I44" s="33">
        <f t="shared" si="1"/>
        <v>0.19468418031183932</v>
      </c>
      <c r="J44" s="33">
        <f t="shared" si="2"/>
        <v>-0.004831985473964129</v>
      </c>
      <c r="K44" s="33">
        <f t="shared" si="3"/>
        <v>-0.01310970669200695</v>
      </c>
    </row>
    <row r="45" spans="1:11" ht="13.5">
      <c r="A45" s="10" t="s">
        <v>53</v>
      </c>
      <c r="B45" s="13" t="s">
        <v>52</v>
      </c>
      <c r="C45" s="31">
        <v>74863670.74</v>
      </c>
      <c r="D45" s="31">
        <v>116147289.38</v>
      </c>
      <c r="E45" s="31">
        <v>138592208.99</v>
      </c>
      <c r="F45" s="31">
        <v>141176599.14</v>
      </c>
      <c r="G45" s="31">
        <v>143779462.38</v>
      </c>
      <c r="H45" s="33">
        <f t="shared" si="0"/>
        <v>0.5514506332901732</v>
      </c>
      <c r="I45" s="33">
        <f t="shared" si="1"/>
        <v>0.19324531575219805</v>
      </c>
      <c r="J45" s="33">
        <f t="shared" si="2"/>
        <v>0.018647441792247088</v>
      </c>
      <c r="K45" s="33">
        <f t="shared" si="3"/>
        <v>0.01843693116179157</v>
      </c>
    </row>
    <row r="46" spans="1:11" ht="13.5">
      <c r="A46" s="16" t="s">
        <v>55</v>
      </c>
      <c r="B46" s="22" t="s">
        <v>54</v>
      </c>
      <c r="C46" s="30">
        <v>244517465.64</v>
      </c>
      <c r="D46" s="30">
        <v>227434941.09</v>
      </c>
      <c r="E46" s="30">
        <v>212676492.92</v>
      </c>
      <c r="F46" s="30">
        <v>211637271.26</v>
      </c>
      <c r="G46" s="30">
        <v>208165868.68</v>
      </c>
      <c r="H46" s="23">
        <f t="shared" si="0"/>
        <v>-0.06986218553054357</v>
      </c>
      <c r="I46" s="23">
        <f t="shared" si="1"/>
        <v>-0.06489085669628858</v>
      </c>
      <c r="J46" s="23">
        <f t="shared" si="2"/>
        <v>-0.004886396449987118</v>
      </c>
      <c r="K46" s="23">
        <f t="shared" si="3"/>
        <v>-0.016402605076755616</v>
      </c>
    </row>
    <row r="47" spans="1:11" ht="13.5">
      <c r="A47" s="10" t="s">
        <v>57</v>
      </c>
      <c r="B47" s="13" t="s">
        <v>56</v>
      </c>
      <c r="C47" s="31">
        <v>244517465.64</v>
      </c>
      <c r="D47" s="31">
        <v>227434941.09</v>
      </c>
      <c r="E47" s="31">
        <v>212676492.92</v>
      </c>
      <c r="F47" s="31">
        <v>211637271.26</v>
      </c>
      <c r="G47" s="31">
        <v>208165868.68</v>
      </c>
      <c r="H47" s="33">
        <f t="shared" si="0"/>
        <v>-0.06986218553054357</v>
      </c>
      <c r="I47" s="33">
        <f t="shared" si="1"/>
        <v>-0.06489085669628858</v>
      </c>
      <c r="J47" s="33">
        <f t="shared" si="2"/>
        <v>-0.004886396449987118</v>
      </c>
      <c r="K47" s="33">
        <f t="shared" si="3"/>
        <v>-0.016402605076755616</v>
      </c>
    </row>
    <row r="48" spans="1:11" ht="13.5">
      <c r="A48" s="16" t="s">
        <v>59</v>
      </c>
      <c r="B48" s="22" t="s">
        <v>58</v>
      </c>
      <c r="C48" s="30">
        <v>66593107.44</v>
      </c>
      <c r="D48" s="30">
        <v>70692011.57</v>
      </c>
      <c r="E48" s="30">
        <v>81484851.93</v>
      </c>
      <c r="F48" s="30">
        <v>84043454.57</v>
      </c>
      <c r="G48" s="30">
        <v>85318493.31</v>
      </c>
      <c r="H48" s="23">
        <f t="shared" si="0"/>
        <v>0.0615514771358745</v>
      </c>
      <c r="I48" s="23">
        <f t="shared" si="1"/>
        <v>0.15267411579189294</v>
      </c>
      <c r="J48" s="23">
        <f t="shared" si="2"/>
        <v>0.03139973356272363</v>
      </c>
      <c r="K48" s="23">
        <f t="shared" si="3"/>
        <v>0.015171184317965158</v>
      </c>
    </row>
    <row r="49" spans="1:11" ht="13.5">
      <c r="A49" s="10" t="s">
        <v>61</v>
      </c>
      <c r="B49" s="13" t="s">
        <v>60</v>
      </c>
      <c r="C49" s="31">
        <v>9138025.56</v>
      </c>
      <c r="D49" s="31">
        <v>9513811.57</v>
      </c>
      <c r="E49" s="31">
        <v>9827685.99</v>
      </c>
      <c r="F49" s="31">
        <v>9827685.99</v>
      </c>
      <c r="G49" s="31">
        <v>9827685.99</v>
      </c>
      <c r="H49" s="33">
        <f t="shared" si="0"/>
        <v>0.04112332664563034</v>
      </c>
      <c r="I49" s="33">
        <f t="shared" si="1"/>
        <v>0.032991448032221316</v>
      </c>
      <c r="J49" s="33">
        <f t="shared" si="2"/>
        <v>0</v>
      </c>
      <c r="K49" s="33">
        <f t="shared" si="3"/>
        <v>0</v>
      </c>
    </row>
    <row r="50" spans="1:11" ht="13.5">
      <c r="A50" s="10" t="s">
        <v>63</v>
      </c>
      <c r="B50" s="13" t="s">
        <v>62</v>
      </c>
      <c r="C50" s="31">
        <v>3651682.91</v>
      </c>
      <c r="D50" s="31">
        <v>3880700</v>
      </c>
      <c r="E50" s="31">
        <v>4322465.94</v>
      </c>
      <c r="F50" s="31">
        <v>4482268.58</v>
      </c>
      <c r="G50" s="31">
        <v>4496007.32</v>
      </c>
      <c r="H50" s="33">
        <f t="shared" si="0"/>
        <v>0.06271549191000259</v>
      </c>
      <c r="I50" s="33">
        <f t="shared" si="1"/>
        <v>0.11383666348854593</v>
      </c>
      <c r="J50" s="33">
        <f t="shared" si="2"/>
        <v>0.03697024851513331</v>
      </c>
      <c r="K50" s="33">
        <f t="shared" si="3"/>
        <v>0.003065130916362957</v>
      </c>
    </row>
    <row r="51" spans="1:11" ht="13.5">
      <c r="A51" s="10" t="s">
        <v>65</v>
      </c>
      <c r="B51" s="13" t="s">
        <v>64</v>
      </c>
      <c r="C51" s="31">
        <v>46693090.23</v>
      </c>
      <c r="D51" s="31">
        <v>49522700</v>
      </c>
      <c r="E51" s="31">
        <v>57440300</v>
      </c>
      <c r="F51" s="31">
        <v>59839100</v>
      </c>
      <c r="G51" s="31">
        <v>61100400</v>
      </c>
      <c r="H51" s="33">
        <f t="shared" si="0"/>
        <v>0.060600182083943466</v>
      </c>
      <c r="I51" s="33">
        <f t="shared" si="1"/>
        <v>0.1598781972711505</v>
      </c>
      <c r="J51" s="33">
        <f t="shared" si="2"/>
        <v>0.04176162032579911</v>
      </c>
      <c r="K51" s="33">
        <f t="shared" si="3"/>
        <v>0.021078191349803044</v>
      </c>
    </row>
    <row r="52" spans="1:11" ht="15.75" customHeight="1">
      <c r="A52" s="10" t="s">
        <v>94</v>
      </c>
      <c r="B52" s="13" t="s">
        <v>95</v>
      </c>
      <c r="C52" s="31">
        <v>7110308.74</v>
      </c>
      <c r="D52" s="31">
        <v>7774800</v>
      </c>
      <c r="E52" s="31">
        <v>9894400</v>
      </c>
      <c r="F52" s="31">
        <v>9894400</v>
      </c>
      <c r="G52" s="31">
        <v>9894400</v>
      </c>
      <c r="H52" s="33">
        <f t="shared" si="0"/>
        <v>0.09345462824445505</v>
      </c>
      <c r="I52" s="33">
        <f t="shared" si="1"/>
        <v>0.2726243761897411</v>
      </c>
      <c r="J52" s="33">
        <f t="shared" si="2"/>
        <v>0</v>
      </c>
      <c r="K52" s="33">
        <f t="shared" si="3"/>
        <v>0</v>
      </c>
    </row>
    <row r="53" spans="1:11" ht="14.25" customHeight="1">
      <c r="A53" s="16" t="s">
        <v>67</v>
      </c>
      <c r="B53" s="22" t="s">
        <v>66</v>
      </c>
      <c r="C53" s="30">
        <v>1163791.4</v>
      </c>
      <c r="D53" s="30">
        <v>559511.1</v>
      </c>
      <c r="E53" s="30">
        <v>1115000</v>
      </c>
      <c r="F53" s="30">
        <v>1000000</v>
      </c>
      <c r="G53" s="30">
        <v>1000000</v>
      </c>
      <c r="H53" s="23">
        <f t="shared" si="0"/>
        <v>-0.519234202967989</v>
      </c>
      <c r="I53" s="23">
        <f t="shared" si="1"/>
        <v>0.9928112239417592</v>
      </c>
      <c r="J53" s="23">
        <f t="shared" si="2"/>
        <v>-0.10313901345291476</v>
      </c>
      <c r="K53" s="23">
        <f t="shared" si="3"/>
        <v>0</v>
      </c>
    </row>
    <row r="54" spans="1:11" ht="13.5" customHeight="1">
      <c r="A54" s="10" t="s">
        <v>69</v>
      </c>
      <c r="B54" s="13" t="s">
        <v>68</v>
      </c>
      <c r="C54" s="31">
        <v>1163791.4</v>
      </c>
      <c r="D54" s="31">
        <v>559511.1</v>
      </c>
      <c r="E54" s="31">
        <v>1115000</v>
      </c>
      <c r="F54" s="31">
        <v>1000000</v>
      </c>
      <c r="G54" s="31">
        <v>1000000</v>
      </c>
      <c r="H54" s="33">
        <f t="shared" si="0"/>
        <v>-0.519234202967989</v>
      </c>
      <c r="I54" s="33">
        <f t="shared" si="1"/>
        <v>0.9928112239417592</v>
      </c>
      <c r="J54" s="33">
        <f t="shared" si="2"/>
        <v>-0.10313901345291476</v>
      </c>
      <c r="K54" s="33">
        <f t="shared" si="3"/>
        <v>0</v>
      </c>
    </row>
    <row r="55" spans="1:11" ht="13.5">
      <c r="A55" s="16" t="s">
        <v>71</v>
      </c>
      <c r="B55" s="22" t="s">
        <v>70</v>
      </c>
      <c r="C55" s="30">
        <v>4035067.43</v>
      </c>
      <c r="D55" s="30">
        <v>4694691.74</v>
      </c>
      <c r="E55" s="30">
        <v>4694947.85</v>
      </c>
      <c r="F55" s="30">
        <v>4694664.68</v>
      </c>
      <c r="G55" s="30">
        <v>4728350.65</v>
      </c>
      <c r="H55" s="23">
        <f t="shared" si="0"/>
        <v>0.16347293358614334</v>
      </c>
      <c r="I55" s="23">
        <f t="shared" si="1"/>
        <v>5.45531025641921E-05</v>
      </c>
      <c r="J55" s="23">
        <f t="shared" si="2"/>
        <v>-6.031376898041341E-05</v>
      </c>
      <c r="K55" s="23">
        <f t="shared" si="3"/>
        <v>0.007175372959757453</v>
      </c>
    </row>
    <row r="56" spans="1:11" ht="13.5">
      <c r="A56" s="10" t="s">
        <v>73</v>
      </c>
      <c r="B56" s="13" t="s">
        <v>72</v>
      </c>
      <c r="C56" s="31">
        <v>4035067.43</v>
      </c>
      <c r="D56" s="31">
        <v>4694691.74</v>
      </c>
      <c r="E56" s="31">
        <v>4694947.85</v>
      </c>
      <c r="F56" s="31">
        <v>4694664.68</v>
      </c>
      <c r="G56" s="31">
        <v>4728350.65</v>
      </c>
      <c r="H56" s="33">
        <f t="shared" si="0"/>
        <v>0.16347293358614334</v>
      </c>
      <c r="I56" s="33">
        <f t="shared" si="1"/>
        <v>5.45531025641921E-05</v>
      </c>
      <c r="J56" s="33">
        <f t="shared" si="2"/>
        <v>-6.031376898041341E-05</v>
      </c>
      <c r="K56" s="33">
        <f t="shared" si="3"/>
        <v>0.007175372959757453</v>
      </c>
    </row>
    <row r="57" spans="1:11" ht="25.5">
      <c r="A57" s="16" t="s">
        <v>75</v>
      </c>
      <c r="B57" s="22" t="s">
        <v>74</v>
      </c>
      <c r="C57" s="30">
        <v>14489374.94</v>
      </c>
      <c r="D57" s="30">
        <v>24045445.32</v>
      </c>
      <c r="E57" s="30">
        <v>27727143.05</v>
      </c>
      <c r="F57" s="30">
        <v>28862342.21</v>
      </c>
      <c r="G57" s="30">
        <v>28836470.14</v>
      </c>
      <c r="H57" s="23">
        <f t="shared" si="0"/>
        <v>0.6595226101589169</v>
      </c>
      <c r="I57" s="23">
        <f t="shared" si="1"/>
        <v>0.153114142034114</v>
      </c>
      <c r="J57" s="23">
        <f t="shared" si="2"/>
        <v>0.0409418005292832</v>
      </c>
      <c r="K57" s="23">
        <f t="shared" si="3"/>
        <v>-0.0008963953726193186</v>
      </c>
    </row>
    <row r="58" spans="1:11" ht="26.25" customHeight="1">
      <c r="A58" s="10" t="s">
        <v>77</v>
      </c>
      <c r="B58" s="13" t="s">
        <v>76</v>
      </c>
      <c r="C58" s="31">
        <v>14489374.94</v>
      </c>
      <c r="D58" s="31">
        <v>24045445.32</v>
      </c>
      <c r="E58" s="31">
        <v>27727143.05</v>
      </c>
      <c r="F58" s="31">
        <v>28862342.21</v>
      </c>
      <c r="G58" s="31">
        <v>28836470.14</v>
      </c>
      <c r="H58" s="33">
        <f t="shared" si="0"/>
        <v>0.6595226101589169</v>
      </c>
      <c r="I58" s="33">
        <f t="shared" si="1"/>
        <v>0.153114142034114</v>
      </c>
      <c r="J58" s="33">
        <f t="shared" si="2"/>
        <v>0.0409418005292832</v>
      </c>
      <c r="K58" s="33">
        <f t="shared" si="3"/>
        <v>-0.0008963953726193186</v>
      </c>
    </row>
    <row r="59" spans="1:11" ht="30" customHeight="1">
      <c r="A59" s="36" t="s">
        <v>78</v>
      </c>
      <c r="B59" s="37"/>
      <c r="C59" s="34">
        <v>2789352327.97</v>
      </c>
      <c r="D59" s="34">
        <v>2953410614.09</v>
      </c>
      <c r="E59" s="34">
        <v>3105296423.28</v>
      </c>
      <c r="F59" s="34">
        <v>2743545398.74</v>
      </c>
      <c r="G59" s="34">
        <v>2703110566.63</v>
      </c>
      <c r="H59" s="35">
        <f t="shared" si="0"/>
        <v>0.058815906644320126</v>
      </c>
      <c r="I59" s="35">
        <f t="shared" si="1"/>
        <v>0.051427257850767516</v>
      </c>
      <c r="J59" s="35">
        <f t="shared" si="2"/>
        <v>-0.11649484468793392</v>
      </c>
      <c r="K59" s="35">
        <f t="shared" si="3"/>
        <v>-0.014738167674779423</v>
      </c>
    </row>
    <row r="60" spans="5:11" ht="16.5" customHeight="1">
      <c r="E60" s="29"/>
      <c r="J60" s="1"/>
      <c r="K60" s="3"/>
    </row>
    <row r="61" spans="3:7" ht="16.5" customHeight="1">
      <c r="C61" s="7"/>
      <c r="D61" s="28"/>
      <c r="E61" s="7"/>
      <c r="F61" s="7"/>
      <c r="G61" s="7"/>
    </row>
    <row r="62" spans="3:11" ht="16.5" customHeight="1">
      <c r="C62" s="7"/>
      <c r="D62" s="28"/>
      <c r="E62" s="7"/>
      <c r="F62" s="7"/>
      <c r="G62" s="7"/>
      <c r="H62" s="7"/>
      <c r="I62" s="7"/>
      <c r="J62" s="7"/>
      <c r="K62" s="7"/>
    </row>
    <row r="63" spans="3:11" ht="16.5" customHeight="1">
      <c r="C63" s="7"/>
      <c r="D63" s="28"/>
      <c r="E63" s="7"/>
      <c r="F63" s="7"/>
      <c r="G63" s="7"/>
      <c r="H63" s="7"/>
      <c r="I63" s="7"/>
      <c r="J63" s="7"/>
      <c r="K63" s="7"/>
    </row>
  </sheetData>
  <sheetProtection/>
  <mergeCells count="8">
    <mergeCell ref="A59:B59"/>
    <mergeCell ref="A8:K8"/>
    <mergeCell ref="B1:C1"/>
    <mergeCell ref="B2:C2"/>
    <mergeCell ref="B3:C3"/>
    <mergeCell ref="B4:C4"/>
    <mergeCell ref="B5:C5"/>
    <mergeCell ref="B6:C6"/>
  </mergeCells>
  <printOptions horizontalCentered="1"/>
  <pageMargins left="0.2362204724409449" right="0.2362204724409449" top="0.35433070866141736" bottom="0.15748031496062992" header="0.1968503937007874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2018-11-16T13:51:09Z</cp:lastPrinted>
  <dcterms:created xsi:type="dcterms:W3CDTF">2003-08-14T15:25:08Z</dcterms:created>
  <dcterms:modified xsi:type="dcterms:W3CDTF">2020-12-09T07:29:18Z</dcterms:modified>
  <cp:category/>
  <cp:version/>
  <cp:contentType/>
  <cp:contentStatus/>
</cp:coreProperties>
</file>