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1980" windowHeight="1170"/>
  </bookViews>
  <sheets>
    <sheet name="приложение 5" sheetId="1" r:id="rId1"/>
  </sheets>
  <definedNames>
    <definedName name="_xlnm.Print_Titles" localSheetId="0">'приложение 5'!$6:$7</definedName>
    <definedName name="_xlnm.Print_Area" localSheetId="0">'приложение 5'!$A$1:$H$99</definedName>
  </definedNames>
  <calcPr calcId="125725"/>
</workbook>
</file>

<file path=xl/calcChain.xml><?xml version="1.0" encoding="utf-8"?>
<calcChain xmlns="http://schemas.openxmlformats.org/spreadsheetml/2006/main">
  <c r="F9" i="1"/>
  <c r="E9"/>
  <c r="H87"/>
  <c r="H76"/>
  <c r="H72"/>
  <c r="H48"/>
  <c r="H55"/>
  <c r="H58"/>
  <c r="H39"/>
  <c r="H18" l="1"/>
  <c r="H9"/>
  <c r="H70" l="1"/>
  <c r="H67"/>
  <c r="H35"/>
  <c r="H29"/>
  <c r="H26"/>
  <c r="B99"/>
  <c r="E26"/>
  <c r="F26" s="1"/>
  <c r="E35"/>
  <c r="F35" s="1"/>
  <c r="E48"/>
  <c r="F48" s="1"/>
  <c r="E58"/>
  <c r="F58" s="1"/>
  <c r="E70"/>
  <c r="F70" s="1"/>
  <c r="E76"/>
  <c r="F76" s="1"/>
  <c r="D99"/>
  <c r="C99"/>
  <c r="E99" l="1"/>
  <c r="F99" s="1"/>
</calcChain>
</file>

<file path=xl/sharedStrings.xml><?xml version="1.0" encoding="utf-8"?>
<sst xmlns="http://schemas.openxmlformats.org/spreadsheetml/2006/main" count="115" uniqueCount="101">
  <si>
    <t xml:space="preserve">Наименование </t>
  </si>
  <si>
    <t>Сумма</t>
  </si>
  <si>
    <t>Уточненный план</t>
  </si>
  <si>
    <t>Отклонение исполнения от первоначально утвержденных бюджетных ассигнований</t>
  </si>
  <si>
    <t xml:space="preserve">Комментарии </t>
  </si>
  <si>
    <t>%</t>
  </si>
  <si>
    <t>Сведения о фактически произведенных расходах на реализацию муниципальных программ ЗАТО Александровск в сравнении с первоначально утвержденными решением о бюджете значениями и с уточненными значениями с учетом внесенных изменений</t>
  </si>
  <si>
    <t>рублей</t>
  </si>
  <si>
    <t xml:space="preserve">  Непрограммная деятельность</t>
  </si>
  <si>
    <t>ВСЕГО:</t>
  </si>
  <si>
    <t>х</t>
  </si>
  <si>
    <t>В том числе сокращение расходов (из графы 5) в разрезе основных мероприятий:</t>
  </si>
  <si>
    <t>В том числе увеличение расходов (из графы 5) в разрезе основных мероприятий:</t>
  </si>
  <si>
    <t xml:space="preserve">      Улучшение качества освещения улиц на территории муниципального образования ЗАТО Александровск</t>
  </si>
  <si>
    <t xml:space="preserve">      Создание условий и организация обустройства мест массового отдыха населения</t>
  </si>
  <si>
    <t xml:space="preserve">      Организация и ведение бухгалтерского (бюджетного) учета и формирования бухгалтерской (бюджетной) отчетности муниципальных учреждений ЗАТО Александровск специализированной организацией</t>
  </si>
  <si>
    <t xml:space="preserve">      Обеспечение сохранности, комплектования, учета и использования архивных документов</t>
  </si>
  <si>
    <t>В том числе сокращение расходов (из графы 5) в разрезе направлений расходования:</t>
  </si>
  <si>
    <t>В том числе увеличение расходов (из графы 5) в разрезе направлений расходования:</t>
  </si>
  <si>
    <t xml:space="preserve"> </t>
  </si>
  <si>
    <t xml:space="preserve">      Содержание автомобильных дорог общего пользования местного значения ЗАТО Александровск</t>
  </si>
  <si>
    <t xml:space="preserve">      Обеспечение деятельности по управлению жилищно-коммунальным хозяйством и капитальным строительством объектов инфраструктуры ЗАТО Александровск</t>
  </si>
  <si>
    <t xml:space="preserve">      Строительство пешеходного моста (г.Полярный, ул.Моисеева - ул.Душенова)</t>
  </si>
  <si>
    <t xml:space="preserve">      Улучшение технического состояния и приведение в качественное состояние объектов инфраструктуры и благоустройства на территории ЗАТО</t>
  </si>
  <si>
    <t xml:space="preserve">      Региональный проект "Формирование комфортной городской среды"</t>
  </si>
  <si>
    <t xml:space="preserve">      Развитие дошкольного образования</t>
  </si>
  <si>
    <t xml:space="preserve">      Обеспечение безопасности работы муниципальных дошкольных образовательных учреждений и соответствия их современным требованиям</t>
  </si>
  <si>
    <t xml:space="preserve">      Развитие общего образования</t>
  </si>
  <si>
    <t xml:space="preserve">      Создание современной информационно-методической базы для учреждений системы образования ЗАТО Александровск</t>
  </si>
  <si>
    <t xml:space="preserve">      Обеспечение безопасности работы муниципальных общеобразовательных учреждениях и соответствия их современным требованиям</t>
  </si>
  <si>
    <t xml:space="preserve">      Дополнительное образование  в сфере образования</t>
  </si>
  <si>
    <t xml:space="preserve">      Дополнительное образование  в сфере культуры и искусства</t>
  </si>
  <si>
    <t xml:space="preserve">  Муниципальная программа           "Образование ЗАТО Александровск"</t>
  </si>
  <si>
    <t xml:space="preserve">    Муниципальная программа ЗАТО Александровск "Формирование современной городской среды на территории ЗАТО Александровск" на 2018 - 2023 годы</t>
  </si>
  <si>
    <t xml:space="preserve">      Обеспечение деятельности автономной некоммерческой организации "Центр городского развития ЗАТО Александровск"</t>
  </si>
  <si>
    <t xml:space="preserve">      Повышение качества организации содержания лестничных сходов, детских площадок, тротуаров, дорожек, дворовых и иных территорий муниципального образования ЗАТО Александровск</t>
  </si>
  <si>
    <t xml:space="preserve">    Муниципальная программа "Культура, спорт и молодежная политика ЗАТО Александровск"</t>
  </si>
  <si>
    <t xml:space="preserve">      Патриотическое воспитание молодежи</t>
  </si>
  <si>
    <t xml:space="preserve">      Обеспечение безопасности работы муниципального учреждения молодежной политики и соответствие его современным требованиям</t>
  </si>
  <si>
    <t xml:space="preserve">      Реализация творческого потенциала и организация досуга населения ЗАТО Александровск</t>
  </si>
  <si>
    <t xml:space="preserve">      Развитие библиотечного дела ЗАТО Александровск</t>
  </si>
  <si>
    <t xml:space="preserve">      Развитие музейного дела ЗАТО Александровск</t>
  </si>
  <si>
    <t xml:space="preserve">    Муниципальная программа  "Дорожная деятельность и комплексная безопасность                    ЗАТО Александровск"</t>
  </si>
  <si>
    <t xml:space="preserve">      Проведение мероприятий по регулированию численности безнадзорных животных</t>
  </si>
  <si>
    <t xml:space="preserve">      Проведение мероприятий правового, информационно-организационного, социального, воспитательного характера по профилактике правонарушений на территории ЗАТО Александровск</t>
  </si>
  <si>
    <t xml:space="preserve">      Ремонт автомобильных дорог местного значения общего пользования и междомовых проездов</t>
  </si>
  <si>
    <t xml:space="preserve">    Муниципальная программа "Муниципальное управление и гражданское общество                             ЗАТО Александровск"</t>
  </si>
  <si>
    <t xml:space="preserve">      Осуществление функций и полномочий Главы ЗАТО Александровск и администрации ЗАТО Александровск</t>
  </si>
  <si>
    <t xml:space="preserve">      Обеспечение деятельности органов местного самоуправления ЗАТО Александровск, а также казенных учреждений, созданных для осуществления функций органов местного самоуправления ЗАТО Александровск</t>
  </si>
  <si>
    <t xml:space="preserve">      Повышение гибкости долговой политики                              ЗАТО Александровск</t>
  </si>
  <si>
    <t xml:space="preserve">      Организация предоставления государственных и муниципальных услуг по принципу "одного окна"</t>
  </si>
  <si>
    <t xml:space="preserve">      Поддержка, развитие и защита  информационно-телекоммуникационной инфраструктуры в органах местного самоуправления и муниципальных казенных учреждениях</t>
  </si>
  <si>
    <t xml:space="preserve">      Выполнение функций в сфере управления             муниципальными финансами</t>
  </si>
  <si>
    <t xml:space="preserve">    Муниципальная программа ЗАТО Александровск "Содержание и развитие системы жилищно-коммунального хозяйства, управление муниципальным имуществом          ЗАТО Александровск"</t>
  </si>
  <si>
    <t xml:space="preserve">      Осуществление полномочий, функций и оказание муниципальных услуг по решению вопросов местного значения в сфере жилищных, имущественных и земельных отношений</t>
  </si>
  <si>
    <t xml:space="preserve">        Расходы на обеспечение деятельности (оказание услуг) подведомственных муниципальных бюджетных и автономных учреждений</t>
  </si>
  <si>
    <t xml:space="preserve">        Расходы на выплаты по оплате труда председателя представительного органа муниципального образования</t>
  </si>
  <si>
    <t xml:space="preserve">        Расходы на обеспечение функций председателя представительного органа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</si>
  <si>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</si>
  <si>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</si>
  <si>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</si>
  <si>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</si>
  <si>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Расходы на оплату единовременных, вступительных, организационных, членских взносов и сборов</t>
  </si>
  <si>
    <t xml:space="preserve">        Резервный фонд администрации ЗАТО Александровск</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</si>
  <si>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</si>
  <si>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Расходы на выплаты по оплате труда руководителя контрольно-счетной палаты муниципального образования и его заместителей</t>
  </si>
  <si>
    <t xml:space="preserve">        Мероприятия, направленные на профессиональную подготовку, переподготовку и повышение квалификации работников органов местного самоуправления</t>
  </si>
  <si>
    <t xml:space="preserve">        Прочие расходы администрации ЗАТО Александровск</t>
  </si>
  <si>
    <t xml:space="preserve">        Прочие расходы непрограммной деятельности</t>
  </si>
  <si>
    <t xml:space="preserve">        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</si>
  <si>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приложение 5</t>
  </si>
  <si>
    <t>Утверждено Решением Совета депутатов ЗАТО Александровск "Об утверждении местного бюджета ЗАТО Александровск на 2022 год ( в первоначальной редакции)</t>
  </si>
  <si>
    <t xml:space="preserve">        Обеспечение безопасности работы муниципальных дошкольных образовательных учреждений и соответствия их современным требованиям</t>
  </si>
  <si>
    <t xml:space="preserve"> Региональный проект "Успех каждого ребенка"</t>
  </si>
  <si>
    <t xml:space="preserve">        Региональный проект "Патриотическое воспитание граждан Российской Федерации"</t>
  </si>
  <si>
    <t xml:space="preserve">   Обеспечение комплексного и качественного хозяйственно-эксплуатационного обслуживания учреждений системы образования ЗАТО Александровск</t>
  </si>
  <si>
    <t xml:space="preserve">  Создание условий для обеспечения круглогодичного организованного отдыха и оздоровления детей в возрасте от 6 до 18 лет</t>
  </si>
  <si>
    <t xml:space="preserve">    Осуществление функций и полномочий учредителя муниципальных учреждений сферы образования ЗАТО Александровск</t>
  </si>
  <si>
    <r>
      <t xml:space="preserve">    </t>
    </r>
    <r>
      <rPr>
        <sz val="10"/>
        <color rgb="FF000000"/>
        <rFont val="Times New Roman"/>
        <family val="1"/>
        <charset val="204"/>
      </rPr>
      <t xml:space="preserve">                                                                                                                            Создание условий для обеспечения организованным питанием обучающихся на бесплатной и платной основе      </t>
    </r>
  </si>
  <si>
    <t xml:space="preserve"> Охрана прав детей, оставшихся без попечения родителей    </t>
  </si>
  <si>
    <t>Исполнено на конец 2022 года</t>
  </si>
  <si>
    <t>Обеспечение реализации функций и полномочий в сфере культуры, спорта и молодежной политики</t>
  </si>
  <si>
    <t>Развитие физической культуры и спорта</t>
  </si>
  <si>
    <t xml:space="preserve">         Развитие спортивной инфраструктуры</t>
  </si>
  <si>
    <t xml:space="preserve"> Осуществление комплекса мер, направленных на поддержку молодежных инициатив   </t>
  </si>
  <si>
    <t xml:space="preserve">       Укрепление материально - технической базы, обеспечение безопасности работы муниципальных учреждений культуры и соответствия их современным требованиям</t>
  </si>
  <si>
    <t xml:space="preserve">Создание условий для сохранения и использования объектов культурного наследия, расположенных на территории ЗАТО Александровск, и обеспечение доступа к ним     </t>
  </si>
  <si>
    <t xml:space="preserve">     Обеспечение выполнения неотложных мероприятий по предупреждению и ликвидации чрезвычайных ситуаций</t>
  </si>
  <si>
    <t xml:space="preserve"> Совершенствование системы управления ЗАТО Александровск на военное время</t>
  </si>
  <si>
    <t xml:space="preserve">     Капитальный ремонт, ремонт и содержание автомобильных дорог общего пользования местного значения</t>
  </si>
  <si>
    <t xml:space="preserve">  Обновление парка техники для уборки территорий ЗАТО Александровск </t>
  </si>
  <si>
    <t>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</si>
  <si>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 xml:space="preserve"> Финансовая поддержка субъектов малого и среднего предпринимательства на территории ЗАТО Александровск</t>
  </si>
  <si>
    <t xml:space="preserve"> Организация ритуальных услуг и содержание мест захоронения</t>
  </si>
  <si>
    <t xml:space="preserve">  Содержание и ремонт муниципального  жилого и нежилого фонда, объектов жилищно-коммунального хозяйства     </t>
  </si>
  <si>
    <t xml:space="preserve">          Мероприятия, направленные на профессиональную подготовку, переподготовку и повышение квалификации председателя представительного органа муниципального образования</t>
  </si>
  <si>
    <t xml:space="preserve">   Выплаты по решениям судов и оплата государственной пошлины</t>
  </si>
  <si>
    <t>Оплата административных штрафов</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</si>
  <si>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</si>
  <si>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</si>
  <si>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t>
  </si>
</sst>
</file>

<file path=xl/styles.xml><?xml version="1.0" encoding="utf-8"?>
<styleSheet xmlns="http://schemas.openxmlformats.org/spreadsheetml/2006/main">
  <fonts count="21">
    <font>
      <sz val="11"/>
      <name val="Calibri"/>
      <family val="2"/>
    </font>
    <font>
      <sz val="12"/>
      <name val="Calibri"/>
      <family val="2"/>
    </font>
    <font>
      <b/>
      <sz val="12"/>
      <name val="Times New Roman"/>
      <family val="1"/>
      <charset val="204"/>
    </font>
    <font>
      <sz val="12"/>
      <name val="Times New Roman"/>
      <family val="1"/>
      <charset val="204"/>
    </font>
    <font>
      <sz val="10"/>
      <name val="Times New Roman"/>
      <family val="1"/>
      <charset val="204"/>
    </font>
    <font>
      <i/>
      <sz val="10"/>
      <name val="Times New Roman"/>
      <family val="1"/>
      <charset val="204"/>
    </font>
    <font>
      <b/>
      <sz val="10"/>
      <name val="Times New Roman"/>
      <family val="1"/>
      <charset val="204"/>
    </font>
    <font>
      <sz val="11"/>
      <name val="Times New Roman"/>
      <family val="1"/>
      <charset val="204"/>
    </font>
    <font>
      <b/>
      <sz val="11"/>
      <name val="Times New Roman"/>
      <family val="1"/>
      <charset val="204"/>
    </font>
    <font>
      <sz val="11"/>
      <name val="Calibri"/>
      <family val="2"/>
      <scheme val="minor"/>
    </font>
    <font>
      <sz val="10"/>
      <color rgb="FF000000"/>
      <name val="Arial Cyr"/>
      <family val="2"/>
    </font>
    <font>
      <b/>
      <sz val="12"/>
      <color rgb="FF000000"/>
      <name val="Arial Cyr"/>
      <family val="2"/>
    </font>
    <font>
      <b/>
      <sz val="10"/>
      <color rgb="FF000000"/>
      <name val="Arial CYR"/>
      <family val="2"/>
    </font>
    <font>
      <b/>
      <sz val="10"/>
      <color rgb="FF000000"/>
      <name val="Arial CYR"/>
    </font>
    <font>
      <sz val="10"/>
      <color rgb="FF000000"/>
      <name val="Times New Roman"/>
      <family val="1"/>
      <charset val="204"/>
    </font>
    <font>
      <sz val="12"/>
      <color rgb="FF000000"/>
      <name val="Arial Cyr"/>
      <family val="2"/>
    </font>
    <font>
      <b/>
      <sz val="12"/>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CCFFFF"/>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38">
    <xf numFmtId="0" fontId="0" fillId="0" borderId="0"/>
    <xf numFmtId="0" fontId="9" fillId="0" borderId="0"/>
    <xf numFmtId="0" fontId="9" fillId="0" borderId="0"/>
    <xf numFmtId="0" fontId="10" fillId="0" borderId="0"/>
    <xf numFmtId="0" fontId="10" fillId="0" borderId="0"/>
    <xf numFmtId="0" fontId="9" fillId="0" borderId="0"/>
    <xf numFmtId="0" fontId="10" fillId="2" borderId="0"/>
    <xf numFmtId="0" fontId="10" fillId="0" borderId="0">
      <alignment wrapText="1"/>
    </xf>
    <xf numFmtId="0" fontId="10" fillId="0" borderId="0"/>
    <xf numFmtId="0" fontId="11" fillId="0" borderId="0">
      <alignment horizontal="center" wrapText="1"/>
    </xf>
    <xf numFmtId="0" fontId="11" fillId="0" borderId="0">
      <alignment horizontal="center"/>
    </xf>
    <xf numFmtId="0" fontId="10" fillId="0" borderId="0">
      <alignment horizontal="right"/>
    </xf>
    <xf numFmtId="0" fontId="10" fillId="2" borderId="13"/>
    <xf numFmtId="0" fontId="10" fillId="0" borderId="14">
      <alignment horizontal="center" vertical="center" wrapText="1"/>
    </xf>
    <xf numFmtId="0" fontId="10" fillId="2" borderId="15"/>
    <xf numFmtId="49" fontId="10" fillId="0" borderId="14">
      <alignment horizontal="left" vertical="top" wrapText="1" indent="2"/>
    </xf>
    <xf numFmtId="49" fontId="10" fillId="0" borderId="14">
      <alignment horizontal="center" vertical="top" shrinkToFit="1"/>
    </xf>
    <xf numFmtId="4" fontId="10" fillId="0" borderId="14">
      <alignment horizontal="right" vertical="top" shrinkToFit="1"/>
    </xf>
    <xf numFmtId="10" fontId="10" fillId="0" borderId="14">
      <alignment horizontal="right" vertical="top" shrinkToFit="1"/>
    </xf>
    <xf numFmtId="0" fontId="10" fillId="2" borderId="15">
      <alignment shrinkToFit="1"/>
    </xf>
    <xf numFmtId="0" fontId="12" fillId="0" borderId="14">
      <alignment horizontal="left"/>
    </xf>
    <xf numFmtId="4" fontId="12" fillId="3" borderId="14">
      <alignment horizontal="right" vertical="top" shrinkToFit="1"/>
    </xf>
    <xf numFmtId="10" fontId="12" fillId="3" borderId="14">
      <alignment horizontal="right" vertical="top" shrinkToFit="1"/>
    </xf>
    <xf numFmtId="0" fontId="10" fillId="2" borderId="16"/>
    <xf numFmtId="0" fontId="10" fillId="0" borderId="0">
      <alignment horizontal="left" wrapText="1"/>
    </xf>
    <xf numFmtId="0" fontId="12" fillId="0" borderId="14">
      <alignment vertical="top" wrapText="1"/>
    </xf>
    <xf numFmtId="4" fontId="12" fillId="4" borderId="14">
      <alignment horizontal="right" vertical="top" shrinkToFit="1"/>
    </xf>
    <xf numFmtId="10" fontId="12" fillId="4" borderId="14">
      <alignment horizontal="right" vertical="top" shrinkToFit="1"/>
    </xf>
    <xf numFmtId="0" fontId="10" fillId="2" borderId="15">
      <alignment horizontal="center"/>
    </xf>
    <xf numFmtId="0" fontId="10" fillId="2" borderId="15">
      <alignment horizontal="left"/>
    </xf>
    <xf numFmtId="0" fontId="10" fillId="2" borderId="16">
      <alignment horizontal="center"/>
    </xf>
    <xf numFmtId="0" fontId="10" fillId="2" borderId="16">
      <alignment horizontal="left"/>
    </xf>
    <xf numFmtId="0" fontId="13" fillId="0" borderId="14">
      <alignment vertical="top" wrapText="1"/>
    </xf>
    <xf numFmtId="0" fontId="13" fillId="0" borderId="14">
      <alignment vertical="top" wrapText="1"/>
    </xf>
    <xf numFmtId="4" fontId="13" fillId="4" borderId="14">
      <alignment horizontal="right" vertical="top" shrinkToFit="1"/>
    </xf>
    <xf numFmtId="4" fontId="13" fillId="4" borderId="14">
      <alignment horizontal="right" vertical="top" shrinkToFit="1"/>
    </xf>
    <xf numFmtId="0" fontId="14" fillId="0" borderId="0">
      <alignment vertical="top" wrapText="1"/>
    </xf>
    <xf numFmtId="9" fontId="14" fillId="0" borderId="0" applyFont="0" applyFill="0" applyBorder="0" applyAlignment="0" applyProtection="0"/>
  </cellStyleXfs>
  <cellXfs count="108">
    <xf numFmtId="0" fontId="0" fillId="0" borderId="0" xfId="0"/>
    <xf numFmtId="0" fontId="15" fillId="0" borderId="0" xfId="8" applyNumberFormat="1" applyFont="1" applyFill="1" applyProtection="1"/>
    <xf numFmtId="0" fontId="1" fillId="0" borderId="0" xfId="0" applyFont="1" applyProtection="1">
      <protection locked="0"/>
    </xf>
    <xf numFmtId="0" fontId="1" fillId="0" borderId="0" xfId="0" applyFont="1" applyFill="1" applyProtection="1">
      <protection locked="0"/>
    </xf>
    <xf numFmtId="0" fontId="16" fillId="0" borderId="0" xfId="19" applyNumberFormat="1" applyFont="1" applyFill="1" applyBorder="1" applyAlignment="1" applyProtection="1">
      <alignment vertical="top" wrapText="1"/>
    </xf>
    <xf numFmtId="3" fontId="3" fillId="0" borderId="1" xfId="36" applyNumberFormat="1" applyFont="1" applyFill="1" applyBorder="1" applyAlignment="1">
      <alignment horizontal="center" vertical="center" wrapText="1"/>
    </xf>
    <xf numFmtId="0" fontId="3" fillId="0" borderId="1" xfId="36" applyFont="1" applyFill="1" applyBorder="1" applyAlignment="1" applyProtection="1">
      <alignment horizontal="center" vertical="center" wrapText="1"/>
      <protection locked="0"/>
    </xf>
    <xf numFmtId="0" fontId="1" fillId="0" borderId="0" xfId="0" applyFont="1" applyFill="1" applyBorder="1" applyProtection="1">
      <protection locked="0"/>
    </xf>
    <xf numFmtId="0" fontId="17" fillId="0" borderId="0" xfId="19" applyNumberFormat="1" applyFont="1" applyFill="1" applyBorder="1" applyAlignment="1" applyProtection="1">
      <alignment vertical="top" wrapText="1"/>
    </xf>
    <xf numFmtId="0" fontId="16" fillId="0" borderId="2" xfId="19" applyNumberFormat="1" applyFont="1" applyFill="1" applyBorder="1" applyAlignment="1" applyProtection="1">
      <alignment horizontal="right" vertical="center" wrapText="1"/>
    </xf>
    <xf numFmtId="4" fontId="1" fillId="0" borderId="0" xfId="0" applyNumberFormat="1" applyFont="1" applyFill="1" applyBorder="1" applyProtection="1">
      <protection locked="0"/>
    </xf>
    <xf numFmtId="4" fontId="17" fillId="0" borderId="0" xfId="19" applyNumberFormat="1" applyFont="1" applyFill="1" applyBorder="1" applyAlignment="1" applyProtection="1">
      <alignment vertical="top" wrapText="1"/>
    </xf>
    <xf numFmtId="4" fontId="16" fillId="0" borderId="2" xfId="19" applyNumberFormat="1" applyFont="1" applyFill="1" applyBorder="1" applyAlignment="1" applyProtection="1">
      <alignment vertical="center" wrapText="1"/>
    </xf>
    <xf numFmtId="0" fontId="16" fillId="0" borderId="17" xfId="13" applyFont="1" applyFill="1" applyBorder="1" applyAlignment="1">
      <alignment horizontal="center" vertical="center" wrapText="1"/>
    </xf>
    <xf numFmtId="0" fontId="2" fillId="0" borderId="1" xfId="36" applyFont="1" applyFill="1" applyBorder="1" applyAlignment="1" applyProtection="1">
      <alignment horizontal="center" vertical="center" wrapText="1"/>
      <protection locked="0"/>
    </xf>
    <xf numFmtId="0" fontId="3" fillId="0" borderId="3" xfId="36" applyFont="1" applyFill="1" applyBorder="1" applyAlignment="1">
      <alignment horizontal="center" vertical="center" wrapText="1"/>
    </xf>
    <xf numFmtId="0" fontId="16" fillId="0" borderId="0" xfId="19" applyNumberFormat="1" applyFont="1" applyFill="1" applyBorder="1" applyAlignment="1" applyProtection="1">
      <alignment horizontal="right" vertical="center" wrapText="1"/>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right" vertical="center"/>
      <protection locked="0"/>
    </xf>
    <xf numFmtId="3" fontId="2" fillId="0" borderId="1" xfId="36" applyNumberFormat="1" applyFont="1" applyFill="1" applyBorder="1" applyAlignment="1">
      <alignment horizontal="center" vertical="center" wrapText="1"/>
    </xf>
    <xf numFmtId="0" fontId="2" fillId="0" borderId="3" xfId="36" applyFont="1" applyFill="1" applyBorder="1" applyAlignment="1">
      <alignment horizontal="center" vertical="center" wrapText="1"/>
    </xf>
    <xf numFmtId="4" fontId="17" fillId="0" borderId="4" xfId="19" applyNumberFormat="1" applyFont="1" applyFill="1" applyBorder="1" applyAlignment="1" applyProtection="1">
      <alignment horizontal="right" vertical="center" wrapText="1"/>
    </xf>
    <xf numFmtId="0" fontId="14" fillId="0" borderId="5" xfId="32" applyNumberFormat="1" applyFont="1" applyFill="1" applyBorder="1" applyAlignment="1" applyProtection="1">
      <alignment horizontal="right" vertical="top" wrapText="1"/>
    </xf>
    <xf numFmtId="0" fontId="16" fillId="0" borderId="6" xfId="19" applyNumberFormat="1" applyFont="1" applyFill="1" applyBorder="1" applyAlignment="1" applyProtection="1">
      <alignment horizontal="right" vertical="top" wrapText="1"/>
    </xf>
    <xf numFmtId="0" fontId="18" fillId="0" borderId="2" xfId="19" applyNumberFormat="1" applyFont="1" applyFill="1" applyBorder="1" applyAlignment="1" applyProtection="1">
      <alignment horizontal="right" vertical="top" wrapText="1"/>
    </xf>
    <xf numFmtId="0" fontId="14" fillId="0" borderId="14" xfId="33" applyNumberFormat="1" applyFont="1" applyFill="1" applyAlignment="1" applyProtection="1">
      <alignment horizontal="right" vertical="top" wrapText="1"/>
    </xf>
    <xf numFmtId="0" fontId="18" fillId="0" borderId="0" xfId="19" applyNumberFormat="1" applyFont="1" applyFill="1" applyBorder="1" applyAlignment="1" applyProtection="1">
      <alignment horizontal="right" vertical="top" wrapText="1"/>
    </xf>
    <xf numFmtId="0" fontId="4" fillId="0" borderId="0" xfId="0" applyFont="1" applyFill="1" applyBorder="1" applyAlignment="1" applyProtection="1">
      <alignment horizontal="right"/>
      <protection locked="0"/>
    </xf>
    <xf numFmtId="0" fontId="4" fillId="0" borderId="0" xfId="0" applyFont="1" applyFill="1" applyAlignment="1" applyProtection="1">
      <alignment horizontal="right"/>
      <protection locked="0"/>
    </xf>
    <xf numFmtId="0" fontId="18" fillId="0" borderId="5" xfId="19" applyNumberFormat="1" applyFont="1" applyFill="1" applyBorder="1" applyAlignment="1" applyProtection="1">
      <alignment horizontal="right" vertical="top" wrapText="1"/>
    </xf>
    <xf numFmtId="0" fontId="4" fillId="0" borderId="0" xfId="0" applyFont="1" applyFill="1" applyAlignment="1" applyProtection="1">
      <alignment horizontal="right" vertical="center"/>
      <protection locked="0"/>
    </xf>
    <xf numFmtId="4" fontId="18" fillId="0" borderId="2" xfId="19" applyNumberFormat="1" applyFont="1" applyFill="1" applyBorder="1" applyAlignment="1" applyProtection="1">
      <alignment horizontal="right" vertical="center" wrapText="1"/>
    </xf>
    <xf numFmtId="0" fontId="18" fillId="0" borderId="0" xfId="19" applyNumberFormat="1" applyFont="1" applyFill="1" applyBorder="1" applyAlignment="1" applyProtection="1">
      <alignment horizontal="right" vertical="center" wrapText="1"/>
    </xf>
    <xf numFmtId="0" fontId="4" fillId="0" borderId="0" xfId="0" applyFont="1" applyFill="1" applyBorder="1" applyAlignment="1" applyProtection="1">
      <alignment horizontal="right" vertical="center"/>
      <protection locked="0"/>
    </xf>
    <xf numFmtId="4" fontId="7" fillId="0" borderId="2" xfId="0" applyNumberFormat="1" applyFont="1" applyFill="1" applyBorder="1" applyAlignment="1" applyProtection="1">
      <alignment horizontal="right" vertical="center"/>
      <protection locked="0"/>
    </xf>
    <xf numFmtId="4" fontId="17" fillId="0" borderId="4" xfId="21" applyNumberFormat="1" applyFont="1" applyFill="1" applyBorder="1" applyAlignment="1" applyProtection="1">
      <alignment horizontal="right" vertical="top" shrinkToFit="1"/>
    </xf>
    <xf numFmtId="4" fontId="17" fillId="0" borderId="7" xfId="21" applyNumberFormat="1" applyFont="1" applyFill="1" applyBorder="1" applyAlignment="1" applyProtection="1">
      <alignment horizontal="right" vertical="top" shrinkToFit="1"/>
    </xf>
    <xf numFmtId="4" fontId="17" fillId="0" borderId="4" xfId="19" applyNumberFormat="1" applyFont="1" applyFill="1" applyBorder="1" applyAlignment="1" applyProtection="1">
      <alignment horizontal="right" vertical="top" wrapText="1"/>
    </xf>
    <xf numFmtId="0" fontId="16" fillId="0" borderId="4" xfId="19" applyNumberFormat="1" applyFont="1" applyFill="1" applyBorder="1" applyAlignment="1" applyProtection="1">
      <alignment horizontal="right" vertical="top" wrapText="1"/>
    </xf>
    <xf numFmtId="0" fontId="16" fillId="0" borderId="4" xfId="19" applyNumberFormat="1" applyFont="1" applyFill="1" applyBorder="1" applyAlignment="1" applyProtection="1">
      <alignment horizontal="right" vertical="center" wrapText="1"/>
    </xf>
    <xf numFmtId="0" fontId="16" fillId="0" borderId="18" xfId="19" applyNumberFormat="1" applyFont="1" applyFill="1" applyBorder="1" applyAlignment="1" applyProtection="1">
      <alignment horizontal="right" vertical="center" wrapText="1"/>
    </xf>
    <xf numFmtId="4" fontId="17" fillId="0" borderId="4" xfId="21" applyNumberFormat="1" applyFont="1" applyFill="1" applyBorder="1" applyAlignment="1" applyProtection="1">
      <alignment horizontal="right" vertical="center" shrinkToFit="1"/>
    </xf>
    <xf numFmtId="0" fontId="16" fillId="0" borderId="6" xfId="19" applyNumberFormat="1" applyFont="1" applyFill="1" applyBorder="1" applyAlignment="1" applyProtection="1">
      <alignment horizontal="right" vertical="center" wrapText="1"/>
    </xf>
    <xf numFmtId="4" fontId="19" fillId="0" borderId="2" xfId="19" applyNumberFormat="1" applyFont="1" applyFill="1" applyBorder="1" applyAlignment="1" applyProtection="1">
      <alignment horizontal="right" vertical="center" wrapText="1"/>
    </xf>
    <xf numFmtId="4" fontId="8" fillId="0" borderId="2" xfId="0" applyNumberFormat="1" applyFont="1" applyFill="1" applyBorder="1" applyAlignment="1" applyProtection="1">
      <alignment horizontal="right" vertical="center"/>
      <protection locked="0"/>
    </xf>
    <xf numFmtId="0" fontId="14" fillId="0" borderId="14" xfId="33" applyNumberFormat="1" applyFont="1" applyFill="1" applyAlignment="1" applyProtection="1">
      <alignment horizontal="right" vertical="center" wrapText="1"/>
    </xf>
    <xf numFmtId="4" fontId="20" fillId="0" borderId="2" xfId="34" applyFont="1" applyFill="1" applyBorder="1" applyAlignment="1" applyProtection="1">
      <alignment horizontal="right" vertical="center" shrinkToFit="1"/>
    </xf>
    <xf numFmtId="0" fontId="14" fillId="0" borderId="14" xfId="22" applyNumberFormat="1" applyFont="1" applyFill="1" applyAlignment="1" applyProtection="1">
      <alignment horizontal="right" vertical="top" wrapText="1"/>
    </xf>
    <xf numFmtId="0" fontId="3" fillId="0" borderId="0" xfId="0" applyFont="1" applyFill="1" applyAlignment="1" applyProtection="1">
      <alignment horizontal="right" vertical="center"/>
      <protection locked="0"/>
    </xf>
    <xf numFmtId="4" fontId="17" fillId="0" borderId="4" xfId="21" applyNumberFormat="1" applyFont="1" applyFill="1" applyBorder="1" applyAlignment="1" applyProtection="1">
      <alignment horizontal="right" vertical="top" shrinkToFit="1"/>
    </xf>
    <xf numFmtId="0" fontId="16" fillId="0" borderId="18" xfId="19" applyNumberFormat="1" applyFont="1" applyFill="1" applyBorder="1" applyAlignment="1" applyProtection="1">
      <alignment horizontal="right" vertical="center" wrapText="1"/>
    </xf>
    <xf numFmtId="4" fontId="17" fillId="0" borderId="7" xfId="21" applyNumberFormat="1" applyFont="1" applyFill="1" applyBorder="1" applyAlignment="1" applyProtection="1">
      <alignment horizontal="right" vertical="top" shrinkToFit="1"/>
    </xf>
    <xf numFmtId="0" fontId="16" fillId="0" borderId="4" xfId="19" applyNumberFormat="1" applyFont="1" applyFill="1" applyBorder="1" applyAlignment="1" applyProtection="1">
      <alignment horizontal="right" vertical="top" wrapText="1"/>
    </xf>
    <xf numFmtId="4" fontId="17" fillId="0" borderId="4" xfId="19" applyNumberFormat="1" applyFont="1" applyFill="1" applyBorder="1" applyAlignment="1" applyProtection="1">
      <alignment horizontal="right" vertical="top" wrapText="1"/>
    </xf>
    <xf numFmtId="0" fontId="14" fillId="0" borderId="21" xfId="33" applyNumberFormat="1" applyFont="1" applyFill="1" applyBorder="1" applyAlignment="1" applyProtection="1">
      <alignment horizontal="right" vertical="top" wrapText="1"/>
    </xf>
    <xf numFmtId="0" fontId="14" fillId="0" borderId="2" xfId="19" applyNumberFormat="1" applyFont="1" applyFill="1" applyBorder="1" applyAlignment="1" applyProtection="1">
      <alignment vertical="top" wrapText="1"/>
    </xf>
    <xf numFmtId="0" fontId="14" fillId="0" borderId="5" xfId="19" applyNumberFormat="1" applyFont="1" applyFill="1" applyBorder="1" applyAlignment="1" applyProtection="1">
      <alignment vertical="top" wrapText="1"/>
    </xf>
    <xf numFmtId="0" fontId="14" fillId="5" borderId="14" xfId="33" applyNumberFormat="1" applyFont="1" applyFill="1" applyAlignment="1" applyProtection="1">
      <alignment horizontal="right" vertical="top" wrapText="1"/>
    </xf>
    <xf numFmtId="4" fontId="7" fillId="5" borderId="2" xfId="0" applyNumberFormat="1" applyFont="1" applyFill="1" applyBorder="1" applyAlignment="1" applyProtection="1">
      <alignment horizontal="right" vertical="center"/>
      <protection locked="0"/>
    </xf>
    <xf numFmtId="0" fontId="14" fillId="5" borderId="21" xfId="33" applyNumberFormat="1" applyFont="1" applyFill="1" applyBorder="1" applyAlignment="1" applyProtection="1">
      <alignment horizontal="right" vertical="top" wrapText="1"/>
    </xf>
    <xf numFmtId="0" fontId="14" fillId="5" borderId="2" xfId="19" applyNumberFormat="1" applyFont="1" applyFill="1" applyBorder="1" applyAlignment="1" applyProtection="1">
      <alignment horizontal="right" vertical="top" wrapText="1"/>
    </xf>
    <xf numFmtId="4" fontId="20" fillId="5" borderId="2" xfId="19" applyNumberFormat="1" applyFont="1" applyFill="1" applyBorder="1" applyAlignment="1" applyProtection="1">
      <alignment horizontal="right" vertical="center" wrapText="1"/>
    </xf>
    <xf numFmtId="0" fontId="17" fillId="5" borderId="2" xfId="19" applyNumberFormat="1" applyFont="1" applyFill="1" applyBorder="1" applyAlignment="1" applyProtection="1">
      <alignment vertical="top" wrapText="1"/>
    </xf>
    <xf numFmtId="4" fontId="7" fillId="5" borderId="2" xfId="0" applyNumberFormat="1" applyFont="1" applyFill="1" applyBorder="1" applyAlignment="1" applyProtection="1">
      <alignment horizontal="right" vertical="top"/>
      <protection locked="0"/>
    </xf>
    <xf numFmtId="0" fontId="14" fillId="0" borderId="0" xfId="19" applyNumberFormat="1" applyFont="1" applyFill="1" applyBorder="1" applyAlignment="1" applyProtection="1">
      <alignment horizontal="right" vertical="top" wrapText="1"/>
    </xf>
    <xf numFmtId="4" fontId="14" fillId="0" borderId="2" xfId="19" applyNumberFormat="1" applyFont="1" applyFill="1" applyBorder="1" applyAlignment="1" applyProtection="1">
      <alignment horizontal="right" vertical="center" wrapText="1"/>
    </xf>
    <xf numFmtId="0" fontId="14" fillId="5" borderId="21" xfId="33" applyNumberFormat="1" applyFont="1" applyFill="1" applyBorder="1" applyAlignment="1" applyProtection="1">
      <alignment horizontal="right" vertical="center" wrapText="1"/>
    </xf>
    <xf numFmtId="4" fontId="7" fillId="5" borderId="1" xfId="0" applyNumberFormat="1" applyFont="1" applyFill="1" applyBorder="1" applyAlignment="1" applyProtection="1">
      <alignment horizontal="right" vertical="center"/>
      <protection locked="0"/>
    </xf>
    <xf numFmtId="0" fontId="18" fillId="5" borderId="2" xfId="19" applyNumberFormat="1" applyFont="1" applyFill="1" applyBorder="1" applyAlignment="1" applyProtection="1">
      <alignment horizontal="right" vertical="top" wrapText="1"/>
    </xf>
    <xf numFmtId="4" fontId="18" fillId="5" borderId="2" xfId="19" applyNumberFormat="1" applyFont="1" applyFill="1" applyBorder="1" applyAlignment="1" applyProtection="1">
      <alignment horizontal="right" vertical="center" wrapText="1"/>
    </xf>
    <xf numFmtId="0" fontId="14" fillId="5" borderId="14" xfId="33" applyNumberFormat="1" applyFont="1" applyFill="1" applyAlignment="1" applyProtection="1">
      <alignment horizontal="right" vertical="center" wrapText="1"/>
    </xf>
    <xf numFmtId="0" fontId="18" fillId="0" borderId="5" xfId="19" applyNumberFormat="1" applyFont="1" applyFill="1" applyBorder="1" applyAlignment="1" applyProtection="1">
      <alignment horizontal="center" vertical="center" wrapText="1"/>
    </xf>
    <xf numFmtId="0" fontId="18" fillId="0" borderId="8" xfId="19" applyNumberFormat="1" applyFont="1" applyFill="1" applyBorder="1" applyAlignment="1" applyProtection="1">
      <alignment horizontal="center" vertical="center" wrapText="1"/>
    </xf>
    <xf numFmtId="0" fontId="6" fillId="0" borderId="5" xfId="36" applyFont="1" applyFill="1" applyBorder="1" applyAlignment="1" applyProtection="1">
      <alignment horizontal="center" vertical="center" wrapText="1"/>
      <protection locked="0"/>
    </xf>
    <xf numFmtId="0" fontId="6" fillId="0" borderId="8" xfId="36" applyFont="1" applyFill="1" applyBorder="1" applyAlignment="1" applyProtection="1">
      <alignment horizontal="center" vertical="center" wrapText="1"/>
      <protection locked="0"/>
    </xf>
    <xf numFmtId="0" fontId="5" fillId="0" borderId="0" xfId="0" applyFont="1" applyFill="1" applyAlignment="1" applyProtection="1">
      <alignment horizontal="right"/>
      <protection locked="0"/>
    </xf>
    <xf numFmtId="0" fontId="16" fillId="0" borderId="2" xfId="19" applyNumberFormat="1" applyFont="1" applyFill="1" applyBorder="1" applyAlignment="1" applyProtection="1">
      <alignment horizontal="right" vertical="top" wrapText="1"/>
    </xf>
    <xf numFmtId="4" fontId="17" fillId="0" borderId="2" xfId="21" applyNumberFormat="1" applyFont="1" applyFill="1" applyBorder="1" applyAlignment="1" applyProtection="1">
      <alignment horizontal="right" vertical="top" shrinkToFit="1"/>
    </xf>
    <xf numFmtId="0" fontId="16" fillId="0" borderId="19" xfId="19" applyNumberFormat="1" applyFont="1" applyFill="1" applyBorder="1" applyAlignment="1" applyProtection="1">
      <alignment horizontal="right" vertical="top" wrapText="1"/>
    </xf>
    <xf numFmtId="0" fontId="16" fillId="0" borderId="18" xfId="19" applyNumberFormat="1" applyFont="1" applyFill="1" applyBorder="1" applyAlignment="1" applyProtection="1">
      <alignment horizontal="right" vertical="top" wrapText="1"/>
    </xf>
    <xf numFmtId="4" fontId="17" fillId="0" borderId="1" xfId="21" applyNumberFormat="1" applyFont="1" applyFill="1" applyBorder="1" applyAlignment="1" applyProtection="1">
      <alignment horizontal="right" vertical="top" shrinkToFit="1"/>
    </xf>
    <xf numFmtId="4" fontId="17" fillId="0" borderId="4" xfId="21" applyNumberFormat="1" applyFont="1" applyFill="1" applyBorder="1" applyAlignment="1" applyProtection="1">
      <alignment horizontal="right" vertical="top" shrinkToFit="1"/>
    </xf>
    <xf numFmtId="0" fontId="16" fillId="0" borderId="19" xfId="19" applyNumberFormat="1" applyFont="1" applyFill="1" applyBorder="1" applyAlignment="1" applyProtection="1">
      <alignment horizontal="right" vertical="center" wrapText="1"/>
    </xf>
    <xf numFmtId="0" fontId="16" fillId="0" borderId="18" xfId="19" applyNumberFormat="1" applyFont="1" applyFill="1" applyBorder="1" applyAlignment="1" applyProtection="1">
      <alignment horizontal="right" vertical="center" wrapText="1"/>
    </xf>
    <xf numFmtId="4" fontId="17" fillId="0" borderId="3" xfId="21" applyNumberFormat="1" applyFont="1" applyFill="1" applyBorder="1" applyAlignment="1" applyProtection="1">
      <alignment horizontal="right" vertical="top" shrinkToFit="1"/>
    </xf>
    <xf numFmtId="4" fontId="17" fillId="0" borderId="7" xfId="21" applyNumberFormat="1" applyFont="1" applyFill="1" applyBorder="1" applyAlignment="1" applyProtection="1">
      <alignment horizontal="right" vertical="top" shrinkToFit="1"/>
    </xf>
    <xf numFmtId="0" fontId="16" fillId="0" borderId="1" xfId="19" applyNumberFormat="1" applyFont="1" applyFill="1" applyBorder="1" applyAlignment="1" applyProtection="1">
      <alignment horizontal="right" vertical="top" wrapText="1"/>
    </xf>
    <xf numFmtId="0" fontId="16" fillId="0" borderId="4" xfId="19" applyNumberFormat="1" applyFont="1" applyFill="1" applyBorder="1" applyAlignment="1" applyProtection="1">
      <alignment horizontal="right" vertical="top" wrapText="1"/>
    </xf>
    <xf numFmtId="4" fontId="17" fillId="0" borderId="1" xfId="19" applyNumberFormat="1" applyFont="1" applyFill="1" applyBorder="1" applyAlignment="1" applyProtection="1">
      <alignment horizontal="right" vertical="top" wrapText="1"/>
    </xf>
    <xf numFmtId="4" fontId="17" fillId="0" borderId="4" xfId="19" applyNumberFormat="1" applyFont="1" applyFill="1" applyBorder="1" applyAlignment="1" applyProtection="1">
      <alignment horizontal="right" vertical="top" wrapText="1"/>
    </xf>
    <xf numFmtId="4" fontId="17" fillId="0" borderId="1" xfId="21" applyNumberFormat="1" applyFont="1" applyFill="1" applyBorder="1" applyAlignment="1" applyProtection="1">
      <alignment horizontal="center" vertical="top" shrinkToFit="1"/>
    </xf>
    <xf numFmtId="4" fontId="17" fillId="0" borderId="4" xfId="21" applyNumberFormat="1" applyFont="1" applyFill="1" applyBorder="1" applyAlignment="1" applyProtection="1">
      <alignment horizontal="center" vertical="top" shrinkToFit="1"/>
    </xf>
    <xf numFmtId="0" fontId="2" fillId="0" borderId="5" xfId="36" applyFont="1" applyFill="1" applyBorder="1" applyAlignment="1" applyProtection="1">
      <alignment horizontal="center" vertical="center" wrapText="1"/>
      <protection locked="0"/>
    </xf>
    <xf numFmtId="0" fontId="2" fillId="0" borderId="9" xfId="36" applyFont="1" applyFill="1" applyBorder="1" applyAlignment="1" applyProtection="1">
      <alignment horizontal="center" vertical="center" wrapText="1"/>
      <protection locked="0"/>
    </xf>
    <xf numFmtId="0" fontId="2" fillId="0" borderId="2" xfId="36" applyFont="1" applyFill="1" applyBorder="1" applyAlignment="1" applyProtection="1">
      <alignment horizontal="center" vertical="center" wrapText="1"/>
      <protection locked="0"/>
    </xf>
    <xf numFmtId="0" fontId="16" fillId="0" borderId="0" xfId="7" applyNumberFormat="1" applyFont="1" applyFill="1" applyAlignment="1" applyProtection="1">
      <alignment horizontal="center" wrapText="1"/>
    </xf>
    <xf numFmtId="0" fontId="15" fillId="0" borderId="0" xfId="7" applyNumberFormat="1" applyFont="1" applyFill="1" applyProtection="1">
      <alignment wrapText="1"/>
    </xf>
    <xf numFmtId="0" fontId="15" fillId="0" borderId="0" xfId="7" applyFont="1" applyFill="1">
      <alignment wrapText="1"/>
    </xf>
    <xf numFmtId="0" fontId="11" fillId="0" borderId="0" xfId="10" applyNumberFormat="1" applyFont="1" applyFill="1" applyProtection="1">
      <alignment horizontal="center"/>
    </xf>
    <xf numFmtId="0" fontId="11" fillId="0" borderId="0" xfId="10" applyFont="1" applyFill="1">
      <alignment horizontal="center"/>
    </xf>
    <xf numFmtId="0" fontId="15" fillId="0" borderId="0" xfId="11" applyNumberFormat="1" applyFont="1" applyFill="1" applyProtection="1">
      <alignment horizontal="right"/>
    </xf>
    <xf numFmtId="0" fontId="15" fillId="0" borderId="0" xfId="11" applyFont="1" applyFill="1">
      <alignment horizontal="right"/>
    </xf>
    <xf numFmtId="0" fontId="16" fillId="0" borderId="20" xfId="13" applyNumberFormat="1" applyFont="1" applyFill="1" applyBorder="1" applyAlignment="1" applyProtection="1">
      <alignment horizontal="center" vertical="center" wrapText="1"/>
    </xf>
    <xf numFmtId="0" fontId="16" fillId="0" borderId="20" xfId="13" applyFont="1" applyFill="1" applyBorder="1" applyAlignment="1">
      <alignment horizontal="center" vertical="center" wrapText="1"/>
    </xf>
    <xf numFmtId="0" fontId="6" fillId="0" borderId="3" xfId="36" applyFont="1" applyFill="1" applyBorder="1" applyAlignment="1" applyProtection="1">
      <alignment horizontal="center" vertical="center" wrapText="1"/>
      <protection locked="0"/>
    </xf>
    <xf numFmtId="0" fontId="6" fillId="0" borderId="10" xfId="36" applyFont="1" applyFill="1" applyBorder="1" applyAlignment="1" applyProtection="1">
      <alignment horizontal="center" vertical="center" wrapText="1"/>
      <protection locked="0"/>
    </xf>
    <xf numFmtId="0" fontId="6" fillId="0" borderId="11" xfId="36" applyFont="1" applyFill="1" applyBorder="1" applyAlignment="1" applyProtection="1">
      <alignment horizontal="center" vertical="center" wrapText="1"/>
      <protection locked="0"/>
    </xf>
    <xf numFmtId="0" fontId="6" fillId="0" borderId="12" xfId="36" applyFont="1" applyFill="1" applyBorder="1" applyAlignment="1" applyProtection="1">
      <alignment horizontal="center" vertical="center" wrapText="1"/>
      <protection locked="0"/>
    </xf>
  </cellXfs>
  <cellStyles count="38">
    <cellStyle name="br" xfId="1"/>
    <cellStyle name="col" xfId="2"/>
    <cellStyle name="style0" xfId="3"/>
    <cellStyle name="td" xfId="4"/>
    <cellStyle name="tr" xfId="5"/>
    <cellStyle name="xl21" xfId="6"/>
    <cellStyle name="xl22" xfId="7"/>
    <cellStyle name="xl23" xfId="8"/>
    <cellStyle name="xl24" xfId="9"/>
    <cellStyle name="xl25" xfId="10"/>
    <cellStyle name="xl26" xfId="11"/>
    <cellStyle name="xl27" xfId="12"/>
    <cellStyle name="xl28" xfId="13"/>
    <cellStyle name="xl29" xfId="14"/>
    <cellStyle name="xl30" xfId="15"/>
    <cellStyle name="xl31" xfId="16"/>
    <cellStyle name="xl32" xfId="17"/>
    <cellStyle name="xl33" xfId="18"/>
    <cellStyle name="xl34" xfId="19"/>
    <cellStyle name="xl35" xfId="20"/>
    <cellStyle name="xl36" xfId="21"/>
    <cellStyle name="xl37" xfId="22"/>
    <cellStyle name="xl38" xfId="23"/>
    <cellStyle name="xl39" xfId="24"/>
    <cellStyle name="xl40" xfId="25"/>
    <cellStyle name="xl41" xfId="26"/>
    <cellStyle name="xl42" xfId="27"/>
    <cellStyle name="xl43" xfId="28"/>
    <cellStyle name="xl44" xfId="29"/>
    <cellStyle name="xl45" xfId="30"/>
    <cellStyle name="xl46" xfId="31"/>
    <cellStyle name="xl60" xfId="32"/>
    <cellStyle name="xl61" xfId="33"/>
    <cellStyle name="xl63" xfId="34"/>
    <cellStyle name="xl64" xfId="35"/>
    <cellStyle name="Обычный" xfId="0" builtinId="0"/>
    <cellStyle name="Обычный 2" xfId="36"/>
    <cellStyle name="Процентный 2" xfId="3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autoPageBreaks="0"/>
  </sheetPr>
  <dimension ref="A1:L107"/>
  <sheetViews>
    <sheetView showGridLines="0" tabSelected="1" zoomScaleNormal="100" workbookViewId="0">
      <selection activeCell="I38" sqref="I1:I1048576"/>
    </sheetView>
  </sheetViews>
  <sheetFormatPr defaultRowHeight="15.75"/>
  <cols>
    <col min="1" max="1" width="41.7109375" style="18" customWidth="1"/>
    <col min="2" max="2" width="22" style="3" customWidth="1"/>
    <col min="3" max="3" width="20" style="3" customWidth="1"/>
    <col min="4" max="4" width="19.42578125" style="3" customWidth="1"/>
    <col min="5" max="5" width="18.28515625" style="3" customWidth="1"/>
    <col min="6" max="6" width="12.7109375" style="3" customWidth="1"/>
    <col min="7" max="7" width="53" style="28" customWidth="1"/>
    <col min="8" max="8" width="21" style="30" customWidth="1"/>
    <col min="9" max="9" width="16.28515625" style="2" bestFit="1" customWidth="1"/>
    <col min="10" max="10" width="23.42578125" style="2" customWidth="1"/>
    <col min="11" max="16384" width="9.140625" style="2"/>
  </cols>
  <sheetData>
    <row r="1" spans="1:12" ht="15" customHeight="1">
      <c r="A1" s="96"/>
      <c r="B1" s="97"/>
      <c r="C1" s="97"/>
      <c r="D1" s="1"/>
      <c r="H1" s="48" t="s">
        <v>70</v>
      </c>
    </row>
    <row r="2" spans="1:12" ht="15.2" customHeight="1">
      <c r="A2" s="95" t="s">
        <v>6</v>
      </c>
      <c r="B2" s="95"/>
      <c r="C2" s="95"/>
      <c r="D2" s="95"/>
      <c r="E2" s="95"/>
      <c r="F2" s="95"/>
      <c r="G2" s="95"/>
    </row>
    <row r="3" spans="1:12" ht="45.75" customHeight="1">
      <c r="A3" s="95"/>
      <c r="B3" s="95"/>
      <c r="C3" s="95"/>
      <c r="D3" s="95"/>
      <c r="E3" s="95"/>
      <c r="F3" s="95"/>
      <c r="G3" s="95"/>
    </row>
    <row r="4" spans="1:12" ht="15.75" customHeight="1">
      <c r="A4" s="98"/>
      <c r="B4" s="99"/>
      <c r="C4" s="99"/>
      <c r="D4" s="99"/>
    </row>
    <row r="5" spans="1:12" ht="12.75" customHeight="1">
      <c r="A5" s="100"/>
      <c r="B5" s="101"/>
      <c r="C5" s="101"/>
      <c r="D5" s="101"/>
      <c r="G5" s="75" t="s">
        <v>7</v>
      </c>
      <c r="H5" s="75"/>
    </row>
    <row r="6" spans="1:12" ht="112.5" customHeight="1">
      <c r="A6" s="102" t="s">
        <v>0</v>
      </c>
      <c r="B6" s="92" t="s">
        <v>1</v>
      </c>
      <c r="C6" s="93"/>
      <c r="D6" s="93"/>
      <c r="E6" s="94" t="s">
        <v>3</v>
      </c>
      <c r="F6" s="92"/>
      <c r="G6" s="104" t="s">
        <v>4</v>
      </c>
      <c r="H6" s="105"/>
    </row>
    <row r="7" spans="1:12" ht="173.25">
      <c r="A7" s="103"/>
      <c r="B7" s="5" t="s">
        <v>71</v>
      </c>
      <c r="C7" s="5" t="s">
        <v>2</v>
      </c>
      <c r="D7" s="5" t="s">
        <v>80</v>
      </c>
      <c r="E7" s="6" t="s">
        <v>1</v>
      </c>
      <c r="F7" s="15" t="s">
        <v>5</v>
      </c>
      <c r="G7" s="106"/>
      <c r="H7" s="107"/>
    </row>
    <row r="8" spans="1:12">
      <c r="A8" s="13">
        <v>1</v>
      </c>
      <c r="B8" s="19">
        <v>2</v>
      </c>
      <c r="C8" s="19">
        <v>3</v>
      </c>
      <c r="D8" s="19">
        <v>4</v>
      </c>
      <c r="E8" s="14">
        <v>5</v>
      </c>
      <c r="F8" s="20">
        <v>6</v>
      </c>
      <c r="G8" s="73">
        <v>7</v>
      </c>
      <c r="H8" s="74"/>
    </row>
    <row r="9" spans="1:12" s="8" customFormat="1" ht="33" customHeight="1">
      <c r="A9" s="78" t="s">
        <v>32</v>
      </c>
      <c r="B9" s="90">
        <v>2206035657.7800002</v>
      </c>
      <c r="C9" s="90">
        <v>2280163550.8099999</v>
      </c>
      <c r="D9" s="90">
        <v>2263856564.4499998</v>
      </c>
      <c r="E9" s="80">
        <f>D9-B9</f>
        <v>57820906.669999599</v>
      </c>
      <c r="F9" s="84">
        <f>ROUND(E9/B9*100,2)</f>
        <v>2.62</v>
      </c>
      <c r="G9" s="29" t="s">
        <v>11</v>
      </c>
      <c r="H9" s="43">
        <f>SUM(H10:H17)</f>
        <v>-18011445.399999999</v>
      </c>
      <c r="I9" s="11"/>
      <c r="J9" s="11"/>
    </row>
    <row r="10" spans="1:12" s="8" customFormat="1" ht="24.75" customHeight="1">
      <c r="A10" s="79"/>
      <c r="B10" s="91"/>
      <c r="C10" s="91"/>
      <c r="D10" s="91"/>
      <c r="E10" s="81"/>
      <c r="F10" s="85"/>
      <c r="G10" s="60" t="s">
        <v>72</v>
      </c>
      <c r="H10" s="61">
        <v>-4372452.7</v>
      </c>
    </row>
    <row r="11" spans="1:12" s="8" customFormat="1" ht="38.25">
      <c r="A11" s="79"/>
      <c r="B11" s="91"/>
      <c r="C11" s="91"/>
      <c r="D11" s="91"/>
      <c r="E11" s="81"/>
      <c r="F11" s="85"/>
      <c r="G11" s="25" t="s">
        <v>26</v>
      </c>
      <c r="H11" s="34">
        <v>-4970098.57</v>
      </c>
    </row>
    <row r="12" spans="1:12" s="8" customFormat="1">
      <c r="A12" s="79"/>
      <c r="B12" s="91"/>
      <c r="C12" s="91"/>
      <c r="D12" s="91"/>
      <c r="E12" s="81"/>
      <c r="F12" s="85"/>
      <c r="G12" s="25" t="s">
        <v>30</v>
      </c>
      <c r="H12" s="34">
        <v>-2388826.88</v>
      </c>
    </row>
    <row r="13" spans="1:12" s="8" customFormat="1" ht="30" customHeight="1">
      <c r="A13" s="79"/>
      <c r="B13" s="91"/>
      <c r="C13" s="91"/>
      <c r="D13" s="91"/>
      <c r="E13" s="81"/>
      <c r="F13" s="85"/>
      <c r="G13" s="45" t="s">
        <v>31</v>
      </c>
      <c r="H13" s="34">
        <v>-1102352.77</v>
      </c>
    </row>
    <row r="14" spans="1:12" s="8" customFormat="1" ht="30" customHeight="1">
      <c r="A14" s="79"/>
      <c r="B14" s="91"/>
      <c r="C14" s="91"/>
      <c r="D14" s="91"/>
      <c r="E14" s="81"/>
      <c r="F14" s="85"/>
      <c r="G14" s="45" t="s">
        <v>79</v>
      </c>
      <c r="H14" s="34">
        <v>-3954891.86</v>
      </c>
    </row>
    <row r="15" spans="1:12" s="8" customFormat="1" ht="24.75" customHeight="1">
      <c r="A15" s="79"/>
      <c r="B15" s="91"/>
      <c r="C15" s="91"/>
      <c r="D15" s="91"/>
      <c r="E15" s="81"/>
      <c r="F15" s="85"/>
      <c r="G15" s="54" t="s">
        <v>28</v>
      </c>
      <c r="H15" s="34">
        <v>-375212.17</v>
      </c>
      <c r="I15" s="11"/>
    </row>
    <row r="16" spans="1:12" s="8" customFormat="1" ht="38.25">
      <c r="A16" s="79"/>
      <c r="B16" s="91"/>
      <c r="C16" s="91"/>
      <c r="D16" s="91"/>
      <c r="E16" s="81"/>
      <c r="F16" s="85"/>
      <c r="G16" s="55" t="s">
        <v>75</v>
      </c>
      <c r="H16" s="34">
        <v>-542610.44999999995</v>
      </c>
      <c r="J16" s="11"/>
      <c r="L16" s="8" t="s">
        <v>19</v>
      </c>
    </row>
    <row r="17" spans="1:10" s="8" customFormat="1" ht="38.25">
      <c r="A17" s="79"/>
      <c r="B17" s="91"/>
      <c r="C17" s="91"/>
      <c r="D17" s="91"/>
      <c r="E17" s="81"/>
      <c r="F17" s="85"/>
      <c r="G17" s="56" t="s">
        <v>76</v>
      </c>
      <c r="H17" s="34">
        <v>-305000</v>
      </c>
      <c r="J17" s="11"/>
    </row>
    <row r="18" spans="1:10" s="8" customFormat="1" ht="25.5">
      <c r="A18" s="79"/>
      <c r="B18" s="91"/>
      <c r="C18" s="91"/>
      <c r="D18" s="91"/>
      <c r="E18" s="81"/>
      <c r="F18" s="85"/>
      <c r="G18" s="29" t="s">
        <v>12</v>
      </c>
      <c r="H18" s="43">
        <f>SUM(H19:H25)</f>
        <v>75832352.069999993</v>
      </c>
    </row>
    <row r="19" spans="1:10" s="8" customFormat="1">
      <c r="A19" s="79"/>
      <c r="B19" s="91"/>
      <c r="C19" s="91"/>
      <c r="D19" s="91"/>
      <c r="E19" s="81"/>
      <c r="F19" s="85"/>
      <c r="G19" s="25" t="s">
        <v>25</v>
      </c>
      <c r="H19" s="34">
        <v>13566440.550000001</v>
      </c>
    </row>
    <row r="20" spans="1:10" s="8" customFormat="1">
      <c r="A20" s="79"/>
      <c r="B20" s="91"/>
      <c r="C20" s="91"/>
      <c r="D20" s="91"/>
      <c r="E20" s="81"/>
      <c r="F20" s="85"/>
      <c r="G20" s="25" t="s">
        <v>27</v>
      </c>
      <c r="H20" s="34">
        <v>42371384.049999997</v>
      </c>
    </row>
    <row r="21" spans="1:10" s="8" customFormat="1" ht="36.75" customHeight="1">
      <c r="A21" s="79"/>
      <c r="B21" s="91"/>
      <c r="C21" s="91"/>
      <c r="D21" s="91"/>
      <c r="E21" s="81"/>
      <c r="F21" s="85"/>
      <c r="G21" s="25" t="s">
        <v>29</v>
      </c>
      <c r="H21" s="34">
        <v>2296554.5699999998</v>
      </c>
    </row>
    <row r="22" spans="1:10" s="8" customFormat="1">
      <c r="A22" s="79"/>
      <c r="B22" s="91"/>
      <c r="C22" s="91"/>
      <c r="D22" s="91"/>
      <c r="E22" s="81"/>
      <c r="F22" s="85"/>
      <c r="G22" s="57" t="s">
        <v>73</v>
      </c>
      <c r="H22" s="58">
        <v>1039165.74</v>
      </c>
    </row>
    <row r="23" spans="1:10" s="8" customFormat="1" ht="25.5">
      <c r="A23" s="79"/>
      <c r="B23" s="91"/>
      <c r="C23" s="91"/>
      <c r="D23" s="91"/>
      <c r="E23" s="81"/>
      <c r="F23" s="85"/>
      <c r="G23" s="59" t="s">
        <v>74</v>
      </c>
      <c r="H23" s="34">
        <v>1350300</v>
      </c>
      <c r="J23" s="8" t="s">
        <v>19</v>
      </c>
    </row>
    <row r="24" spans="1:10" s="8" customFormat="1" ht="38.25">
      <c r="A24" s="79"/>
      <c r="B24" s="91"/>
      <c r="C24" s="91"/>
      <c r="D24" s="91"/>
      <c r="E24" s="81"/>
      <c r="F24" s="85"/>
      <c r="G24" s="55" t="s">
        <v>77</v>
      </c>
      <c r="H24" s="34">
        <v>2902079.16</v>
      </c>
    </row>
    <row r="25" spans="1:10" s="8" customFormat="1" ht="40.5" customHeight="1">
      <c r="A25" s="79"/>
      <c r="B25" s="91"/>
      <c r="C25" s="91"/>
      <c r="D25" s="91"/>
      <c r="E25" s="81"/>
      <c r="F25" s="85"/>
      <c r="G25" s="62" t="s">
        <v>78</v>
      </c>
      <c r="H25" s="63">
        <v>12306428</v>
      </c>
    </row>
    <row r="26" spans="1:10" s="8" customFormat="1" ht="27" customHeight="1">
      <c r="A26" s="78" t="s">
        <v>33</v>
      </c>
      <c r="B26" s="80">
        <v>104798685.02</v>
      </c>
      <c r="C26" s="80">
        <v>188688202.61000001</v>
      </c>
      <c r="D26" s="80">
        <v>161608623.66</v>
      </c>
      <c r="E26" s="80">
        <f>D26-B26</f>
        <v>56809938.640000001</v>
      </c>
      <c r="F26" s="80">
        <f>ROUND(E26/B26*100,2)</f>
        <v>54.21</v>
      </c>
      <c r="G26" s="29" t="s">
        <v>11</v>
      </c>
      <c r="H26" s="31">
        <f>H27+H28</f>
        <v>-6921095.879999999</v>
      </c>
      <c r="I26" s="11"/>
    </row>
    <row r="27" spans="1:10" s="8" customFormat="1" ht="25.5">
      <c r="A27" s="79"/>
      <c r="B27" s="81"/>
      <c r="C27" s="81"/>
      <c r="D27" s="81"/>
      <c r="E27" s="81"/>
      <c r="F27" s="81"/>
      <c r="G27" s="25" t="s">
        <v>13</v>
      </c>
      <c r="H27" s="34">
        <v>-2470658.86</v>
      </c>
      <c r="J27" s="11"/>
    </row>
    <row r="28" spans="1:10" s="8" customFormat="1" ht="38.25">
      <c r="A28" s="79"/>
      <c r="B28" s="81"/>
      <c r="C28" s="81"/>
      <c r="D28" s="81"/>
      <c r="E28" s="81"/>
      <c r="F28" s="81"/>
      <c r="G28" s="25" t="s">
        <v>23</v>
      </c>
      <c r="H28" s="34">
        <v>-4450437.0199999996</v>
      </c>
    </row>
    <row r="29" spans="1:10" s="8" customFormat="1" ht="25.5">
      <c r="A29" s="79"/>
      <c r="B29" s="81"/>
      <c r="C29" s="81"/>
      <c r="D29" s="81"/>
      <c r="E29" s="81"/>
      <c r="F29" s="81"/>
      <c r="G29" s="29" t="s">
        <v>12</v>
      </c>
      <c r="H29" s="31">
        <f>SUM(H30:H34)</f>
        <v>63731034.519999996</v>
      </c>
      <c r="I29" s="11"/>
      <c r="J29" s="11"/>
    </row>
    <row r="30" spans="1:10" s="8" customFormat="1" ht="27" customHeight="1">
      <c r="A30" s="79"/>
      <c r="B30" s="81"/>
      <c r="C30" s="81"/>
      <c r="D30" s="81"/>
      <c r="E30" s="81"/>
      <c r="F30" s="81"/>
      <c r="G30" s="25" t="s">
        <v>34</v>
      </c>
      <c r="H30" s="34">
        <v>2000000</v>
      </c>
      <c r="I30" s="11"/>
    </row>
    <row r="31" spans="1:10" s="8" customFormat="1" ht="27" customHeight="1">
      <c r="A31" s="79"/>
      <c r="B31" s="81"/>
      <c r="C31" s="81"/>
      <c r="D31" s="81"/>
      <c r="E31" s="81"/>
      <c r="F31" s="81"/>
      <c r="G31" s="25" t="s">
        <v>35</v>
      </c>
      <c r="H31" s="34">
        <v>8079643.8300000001</v>
      </c>
      <c r="I31" s="11"/>
    </row>
    <row r="32" spans="1:10" s="8" customFormat="1" ht="27" customHeight="1">
      <c r="A32" s="79"/>
      <c r="B32" s="81"/>
      <c r="C32" s="81"/>
      <c r="D32" s="81"/>
      <c r="E32" s="81"/>
      <c r="F32" s="81"/>
      <c r="G32" s="25" t="s">
        <v>14</v>
      </c>
      <c r="H32" s="34">
        <v>16252198.949999999</v>
      </c>
      <c r="I32" s="11"/>
    </row>
    <row r="33" spans="1:10" s="8" customFormat="1" ht="27" customHeight="1">
      <c r="A33" s="79"/>
      <c r="B33" s="81"/>
      <c r="C33" s="81"/>
      <c r="D33" s="81"/>
      <c r="E33" s="81"/>
      <c r="F33" s="81"/>
      <c r="G33" s="25" t="s">
        <v>22</v>
      </c>
      <c r="H33" s="34">
        <v>561541.19999999995</v>
      </c>
    </row>
    <row r="34" spans="1:10" s="8" customFormat="1" ht="27" customHeight="1">
      <c r="A34" s="23"/>
      <c r="B34" s="35"/>
      <c r="C34" s="35"/>
      <c r="D34" s="35"/>
      <c r="E34" s="35"/>
      <c r="F34" s="35"/>
      <c r="G34" s="25" t="s">
        <v>24</v>
      </c>
      <c r="H34" s="34">
        <v>36837650.539999999</v>
      </c>
    </row>
    <row r="35" spans="1:10" s="8" customFormat="1" ht="27" customHeight="1">
      <c r="A35" s="86" t="s">
        <v>36</v>
      </c>
      <c r="B35" s="88">
        <v>430335586.17000002</v>
      </c>
      <c r="C35" s="88">
        <v>370090146.72000003</v>
      </c>
      <c r="D35" s="88">
        <v>363115689.75999999</v>
      </c>
      <c r="E35" s="88">
        <f>D35-B35</f>
        <v>-67219896.410000026</v>
      </c>
      <c r="F35" s="88">
        <f>ROUND(E35/B35*100,2)</f>
        <v>-15.62</v>
      </c>
      <c r="G35" s="29" t="s">
        <v>11</v>
      </c>
      <c r="H35" s="31">
        <f>SUM(H36:H38)</f>
        <v>-99859109.550000012</v>
      </c>
      <c r="I35" s="11"/>
    </row>
    <row r="36" spans="1:10" s="8" customFormat="1" ht="27" customHeight="1">
      <c r="A36" s="87" t="s">
        <v>36</v>
      </c>
      <c r="B36" s="89"/>
      <c r="C36" s="89"/>
      <c r="D36" s="89"/>
      <c r="E36" s="89"/>
      <c r="F36" s="89"/>
      <c r="G36" s="25" t="s">
        <v>83</v>
      </c>
      <c r="H36" s="34">
        <v>-74281793.900000006</v>
      </c>
      <c r="I36" s="11"/>
    </row>
    <row r="37" spans="1:10" s="8" customFormat="1" ht="25.5">
      <c r="A37" s="87" t="s">
        <v>36</v>
      </c>
      <c r="B37" s="89"/>
      <c r="C37" s="89"/>
      <c r="D37" s="89"/>
      <c r="E37" s="89"/>
      <c r="F37" s="89"/>
      <c r="G37" s="25" t="s">
        <v>84</v>
      </c>
      <c r="H37" s="34">
        <v>-170000</v>
      </c>
    </row>
    <row r="38" spans="1:10" s="8" customFormat="1" ht="42.75" customHeight="1">
      <c r="A38" s="38"/>
      <c r="B38" s="37"/>
      <c r="C38" s="37"/>
      <c r="D38" s="37"/>
      <c r="E38" s="37"/>
      <c r="F38" s="37"/>
      <c r="G38" s="25" t="s">
        <v>85</v>
      </c>
      <c r="H38" s="34">
        <v>-25407315.649999999</v>
      </c>
      <c r="J38" s="11"/>
    </row>
    <row r="39" spans="1:10" s="8" customFormat="1" ht="27" customHeight="1">
      <c r="A39" s="39"/>
      <c r="B39" s="21"/>
      <c r="C39" s="21"/>
      <c r="D39" s="21"/>
      <c r="E39" s="21"/>
      <c r="F39" s="21"/>
      <c r="G39" s="29" t="s">
        <v>12</v>
      </c>
      <c r="H39" s="31">
        <f>SUM(H40:H47)</f>
        <v>32639213.140000001</v>
      </c>
      <c r="I39" s="11"/>
      <c r="J39" s="11"/>
    </row>
    <row r="40" spans="1:10" s="8" customFormat="1" ht="27" customHeight="1">
      <c r="A40" s="39"/>
      <c r="B40" s="21"/>
      <c r="C40" s="21"/>
      <c r="D40" s="21"/>
      <c r="E40" s="21"/>
      <c r="F40" s="21"/>
      <c r="G40" s="64" t="s">
        <v>81</v>
      </c>
      <c r="H40" s="65">
        <v>905982.29</v>
      </c>
      <c r="I40" s="11"/>
      <c r="J40" s="11"/>
    </row>
    <row r="41" spans="1:10" s="8" customFormat="1" ht="27" customHeight="1">
      <c r="A41" s="39"/>
      <c r="B41" s="21"/>
      <c r="C41" s="21"/>
      <c r="D41" s="21"/>
      <c r="E41" s="21"/>
      <c r="F41" s="21"/>
      <c r="G41" s="64" t="s">
        <v>82</v>
      </c>
      <c r="H41" s="65">
        <v>1245568.22</v>
      </c>
      <c r="I41" s="11"/>
      <c r="J41" s="11"/>
    </row>
    <row r="42" spans="1:10" s="8" customFormat="1" ht="18" customHeight="1">
      <c r="A42" s="39"/>
      <c r="B42" s="21"/>
      <c r="C42" s="21"/>
      <c r="D42" s="21"/>
      <c r="E42" s="21"/>
      <c r="F42" s="21"/>
      <c r="G42" s="45" t="s">
        <v>37</v>
      </c>
      <c r="H42" s="34">
        <v>3330038.17</v>
      </c>
    </row>
    <row r="43" spans="1:10" s="8" customFormat="1" ht="27" customHeight="1">
      <c r="A43" s="39"/>
      <c r="B43" s="21"/>
      <c r="C43" s="21"/>
      <c r="D43" s="21"/>
      <c r="E43" s="21"/>
      <c r="F43" s="21"/>
      <c r="G43" s="25" t="s">
        <v>38</v>
      </c>
      <c r="H43" s="34">
        <v>7368421.0499999998</v>
      </c>
    </row>
    <row r="44" spans="1:10" s="8" customFormat="1" ht="25.5">
      <c r="A44" s="39"/>
      <c r="B44" s="21"/>
      <c r="C44" s="21"/>
      <c r="D44" s="21"/>
      <c r="E44" s="21"/>
      <c r="F44" s="21"/>
      <c r="G44" s="25" t="s">
        <v>39</v>
      </c>
      <c r="H44" s="34">
        <v>7183022.2999999998</v>
      </c>
    </row>
    <row r="45" spans="1:10" s="8" customFormat="1" ht="18.75" customHeight="1">
      <c r="A45" s="39"/>
      <c r="B45" s="21"/>
      <c r="C45" s="21"/>
      <c r="D45" s="21"/>
      <c r="E45" s="21"/>
      <c r="F45" s="21"/>
      <c r="G45" s="45" t="s">
        <v>40</v>
      </c>
      <c r="H45" s="34">
        <v>4662243.2699999996</v>
      </c>
    </row>
    <row r="46" spans="1:10" s="8" customFormat="1" ht="17.25" customHeight="1">
      <c r="A46" s="39"/>
      <c r="B46" s="21"/>
      <c r="C46" s="21"/>
      <c r="D46" s="21"/>
      <c r="E46" s="21"/>
      <c r="F46" s="21"/>
      <c r="G46" s="45" t="s">
        <v>41</v>
      </c>
      <c r="H46" s="34">
        <v>265981.2</v>
      </c>
    </row>
    <row r="47" spans="1:10" s="8" customFormat="1" ht="38.25">
      <c r="A47" s="39"/>
      <c r="B47" s="21"/>
      <c r="C47" s="21"/>
      <c r="D47" s="21"/>
      <c r="E47" s="21"/>
      <c r="F47" s="21"/>
      <c r="G47" s="25" t="s">
        <v>86</v>
      </c>
      <c r="H47" s="34">
        <v>7677956.6399999997</v>
      </c>
    </row>
    <row r="48" spans="1:10" s="8" customFormat="1" ht="33.75" customHeight="1">
      <c r="A48" s="86" t="s">
        <v>42</v>
      </c>
      <c r="B48" s="88">
        <v>260730389.18000001</v>
      </c>
      <c r="C48" s="88">
        <v>321867325.49000001</v>
      </c>
      <c r="D48" s="88">
        <v>309133055.63999999</v>
      </c>
      <c r="E48" s="88">
        <f>D48-B48</f>
        <v>48402666.459999979</v>
      </c>
      <c r="F48" s="88">
        <f>ROUND(E48/B48*100,2)</f>
        <v>18.559999999999999</v>
      </c>
      <c r="G48" s="29" t="s">
        <v>11</v>
      </c>
      <c r="H48" s="31">
        <f>SUM(H49:H54)</f>
        <v>-202472700.99000001</v>
      </c>
      <c r="I48" s="11"/>
    </row>
    <row r="49" spans="1:10" s="8" customFormat="1" ht="25.5">
      <c r="A49" s="87"/>
      <c r="B49" s="89"/>
      <c r="C49" s="89"/>
      <c r="D49" s="89"/>
      <c r="E49" s="89"/>
      <c r="F49" s="89"/>
      <c r="G49" s="25" t="s">
        <v>43</v>
      </c>
      <c r="H49" s="34">
        <v>-27985705.780000001</v>
      </c>
    </row>
    <row r="50" spans="1:10" s="8" customFormat="1" ht="51">
      <c r="A50" s="87"/>
      <c r="B50" s="89"/>
      <c r="C50" s="89"/>
      <c r="D50" s="89"/>
      <c r="E50" s="89"/>
      <c r="F50" s="89"/>
      <c r="G50" s="25" t="s">
        <v>44</v>
      </c>
      <c r="H50" s="34">
        <v>-58595</v>
      </c>
      <c r="J50" s="11"/>
    </row>
    <row r="51" spans="1:10" s="8" customFormat="1" ht="25.5">
      <c r="A51" s="52"/>
      <c r="B51" s="53"/>
      <c r="C51" s="53"/>
      <c r="D51" s="53"/>
      <c r="E51" s="53"/>
      <c r="F51" s="53"/>
      <c r="G51" s="25" t="s">
        <v>87</v>
      </c>
      <c r="H51" s="34">
        <v>-1791119.62</v>
      </c>
    </row>
    <row r="52" spans="1:10" s="8" customFormat="1" ht="25.5">
      <c r="A52" s="52"/>
      <c r="B52" s="53"/>
      <c r="C52" s="53"/>
      <c r="D52" s="53"/>
      <c r="E52" s="53"/>
      <c r="F52" s="53"/>
      <c r="G52" s="25" t="s">
        <v>88</v>
      </c>
      <c r="H52" s="34">
        <v>-411.6</v>
      </c>
      <c r="J52" s="11"/>
    </row>
    <row r="53" spans="1:10" s="8" customFormat="1" ht="25.5">
      <c r="A53" s="52"/>
      <c r="B53" s="53"/>
      <c r="C53" s="53"/>
      <c r="D53" s="53"/>
      <c r="E53" s="53"/>
      <c r="F53" s="53"/>
      <c r="G53" s="22" t="s">
        <v>45</v>
      </c>
      <c r="H53" s="46">
        <v>-58231882.770000003</v>
      </c>
      <c r="J53" s="11"/>
    </row>
    <row r="54" spans="1:10" s="8" customFormat="1" ht="25.5">
      <c r="A54" s="52"/>
      <c r="B54" s="53"/>
      <c r="C54" s="53"/>
      <c r="D54" s="53"/>
      <c r="E54" s="53"/>
      <c r="F54" s="53"/>
      <c r="G54" s="22" t="s">
        <v>20</v>
      </c>
      <c r="H54" s="46">
        <v>-114404986.22</v>
      </c>
      <c r="J54" s="11"/>
    </row>
    <row r="55" spans="1:10" s="8" customFormat="1" ht="30.75" customHeight="1">
      <c r="A55" s="39"/>
      <c r="B55" s="21"/>
      <c r="C55" s="21"/>
      <c r="D55" s="21"/>
      <c r="E55" s="21"/>
      <c r="F55" s="21"/>
      <c r="G55" s="29" t="s">
        <v>12</v>
      </c>
      <c r="H55" s="31">
        <f>SUM(H56:H57)</f>
        <v>250875367.44999999</v>
      </c>
    </row>
    <row r="56" spans="1:10" s="8" customFormat="1" ht="25.5">
      <c r="A56" s="42"/>
      <c r="B56" s="21"/>
      <c r="C56" s="21"/>
      <c r="D56" s="21"/>
      <c r="E56" s="21"/>
      <c r="F56" s="21"/>
      <c r="G56" s="22" t="s">
        <v>89</v>
      </c>
      <c r="H56" s="46">
        <v>230749930.28999999</v>
      </c>
    </row>
    <row r="57" spans="1:10" s="8" customFormat="1" ht="25.5">
      <c r="A57" s="42"/>
      <c r="B57" s="21"/>
      <c r="C57" s="21"/>
      <c r="D57" s="21"/>
      <c r="E57" s="21"/>
      <c r="F57" s="21"/>
      <c r="G57" s="22" t="s">
        <v>90</v>
      </c>
      <c r="H57" s="46">
        <v>20125437.16</v>
      </c>
    </row>
    <row r="58" spans="1:10" s="8" customFormat="1" ht="28.5" customHeight="1">
      <c r="A58" s="82" t="s">
        <v>46</v>
      </c>
      <c r="B58" s="80">
        <v>239406827.65000001</v>
      </c>
      <c r="C58" s="80">
        <v>228216072.00999999</v>
      </c>
      <c r="D58" s="80">
        <v>224996124.97999999</v>
      </c>
      <c r="E58" s="80">
        <f>D58-B58</f>
        <v>-14410702.670000017</v>
      </c>
      <c r="F58" s="84">
        <f>ROUND(E58/B58*100,2)</f>
        <v>-6.02</v>
      </c>
      <c r="G58" s="29" t="s">
        <v>11</v>
      </c>
      <c r="H58" s="43">
        <f>SUM(H59:H66)</f>
        <v>-21970910.280000001</v>
      </c>
      <c r="I58" s="11"/>
    </row>
    <row r="59" spans="1:10" s="8" customFormat="1" ht="38.25" customHeight="1">
      <c r="A59" s="83"/>
      <c r="B59" s="81"/>
      <c r="C59" s="81"/>
      <c r="D59" s="81"/>
      <c r="E59" s="81"/>
      <c r="F59" s="85"/>
      <c r="G59" s="45" t="s">
        <v>47</v>
      </c>
      <c r="H59" s="34">
        <v>-2193582.39</v>
      </c>
    </row>
    <row r="60" spans="1:10" s="8" customFormat="1" ht="57.75" customHeight="1">
      <c r="A60" s="40"/>
      <c r="B60" s="35"/>
      <c r="C60" s="35"/>
      <c r="D60" s="35"/>
      <c r="E60" s="35"/>
      <c r="F60" s="36"/>
      <c r="G60" s="45" t="s">
        <v>15</v>
      </c>
      <c r="H60" s="34">
        <v>-305476.5</v>
      </c>
    </row>
    <row r="61" spans="1:10" s="8" customFormat="1" ht="57" customHeight="1">
      <c r="A61" s="40"/>
      <c r="B61" s="35"/>
      <c r="C61" s="35"/>
      <c r="D61" s="35"/>
      <c r="E61" s="35"/>
      <c r="F61" s="36"/>
      <c r="G61" s="45" t="s">
        <v>48</v>
      </c>
      <c r="H61" s="34">
        <v>-1587493.6</v>
      </c>
      <c r="J61" s="11"/>
    </row>
    <row r="62" spans="1:10" s="8" customFormat="1" ht="57" customHeight="1">
      <c r="A62" s="50"/>
      <c r="B62" s="49"/>
      <c r="C62" s="49"/>
      <c r="D62" s="49"/>
      <c r="E62" s="49"/>
      <c r="F62" s="51"/>
      <c r="G62" s="45" t="s">
        <v>50</v>
      </c>
      <c r="H62" s="34">
        <v>-8060437.5300000003</v>
      </c>
    </row>
    <row r="63" spans="1:10" s="8" customFormat="1" ht="25.5">
      <c r="A63" s="40"/>
      <c r="B63" s="35"/>
      <c r="C63" s="35"/>
      <c r="D63" s="35"/>
      <c r="E63" s="35"/>
      <c r="F63" s="36"/>
      <c r="G63" s="45" t="s">
        <v>16</v>
      </c>
      <c r="H63" s="34">
        <v>-229750.35</v>
      </c>
    </row>
    <row r="64" spans="1:10" s="8" customFormat="1" ht="38.25">
      <c r="A64" s="50"/>
      <c r="B64" s="49"/>
      <c r="C64" s="49"/>
      <c r="D64" s="49"/>
      <c r="E64" s="49"/>
      <c r="F64" s="51"/>
      <c r="G64" s="45" t="s">
        <v>51</v>
      </c>
      <c r="H64" s="34">
        <v>-803196.33</v>
      </c>
    </row>
    <row r="65" spans="1:10" s="8" customFormat="1" ht="51">
      <c r="A65" s="50"/>
      <c r="B65" s="49"/>
      <c r="C65" s="49"/>
      <c r="D65" s="49"/>
      <c r="E65" s="49"/>
      <c r="F65" s="51"/>
      <c r="G65" s="45" t="s">
        <v>91</v>
      </c>
      <c r="H65" s="34">
        <v>-18080</v>
      </c>
    </row>
    <row r="66" spans="1:10" s="8" customFormat="1" ht="31.5" customHeight="1">
      <c r="A66" s="40"/>
      <c r="B66" s="35"/>
      <c r="C66" s="35"/>
      <c r="D66" s="35"/>
      <c r="E66" s="35"/>
      <c r="F66" s="36"/>
      <c r="G66" s="45" t="s">
        <v>49</v>
      </c>
      <c r="H66" s="34">
        <v>-8772893.5800000001</v>
      </c>
    </row>
    <row r="67" spans="1:10" s="8" customFormat="1" ht="28.5" customHeight="1">
      <c r="A67" s="40"/>
      <c r="B67" s="41"/>
      <c r="C67" s="41"/>
      <c r="D67" s="41"/>
      <c r="E67" s="41"/>
      <c r="F67" s="41"/>
      <c r="G67" s="29" t="s">
        <v>12</v>
      </c>
      <c r="H67" s="44">
        <f>SUM(H68:H69)</f>
        <v>7560207.6099999994</v>
      </c>
    </row>
    <row r="68" spans="1:10" s="8" customFormat="1" ht="28.5" customHeight="1">
      <c r="A68" s="40"/>
      <c r="B68" s="41"/>
      <c r="C68" s="41"/>
      <c r="D68" s="41"/>
      <c r="E68" s="41"/>
      <c r="F68" s="41"/>
      <c r="G68" s="25" t="s">
        <v>52</v>
      </c>
      <c r="H68" s="34">
        <v>6230219.5599999996</v>
      </c>
    </row>
    <row r="69" spans="1:10" s="8" customFormat="1" ht="27.75" customHeight="1">
      <c r="A69" s="40"/>
      <c r="B69" s="41"/>
      <c r="C69" s="41"/>
      <c r="D69" s="41"/>
      <c r="E69" s="41"/>
      <c r="F69" s="41"/>
      <c r="G69" s="25" t="s">
        <v>92</v>
      </c>
      <c r="H69" s="34">
        <v>1329988.05</v>
      </c>
    </row>
    <row r="70" spans="1:10" s="8" customFormat="1" ht="28.5" customHeight="1">
      <c r="A70" s="78" t="s">
        <v>53</v>
      </c>
      <c r="B70" s="80">
        <v>280374962.50999999</v>
      </c>
      <c r="C70" s="80">
        <v>364381450.14999998</v>
      </c>
      <c r="D70" s="80">
        <v>275313178.56999999</v>
      </c>
      <c r="E70" s="80">
        <f>D70-B70</f>
        <v>-5061783.9399999976</v>
      </c>
      <c r="F70" s="80">
        <f>ROUND(E70/B70*100,2)</f>
        <v>-1.81</v>
      </c>
      <c r="G70" s="29" t="s">
        <v>11</v>
      </c>
      <c r="H70" s="43">
        <f>SUM(H71:H71)</f>
        <v>-12384113.609999999</v>
      </c>
      <c r="I70" s="11"/>
      <c r="J70" s="11"/>
    </row>
    <row r="71" spans="1:10" s="8" customFormat="1" ht="25.5">
      <c r="A71" s="79"/>
      <c r="B71" s="81"/>
      <c r="C71" s="81"/>
      <c r="D71" s="81"/>
      <c r="E71" s="81"/>
      <c r="F71" s="81"/>
      <c r="G71" s="47" t="s">
        <v>94</v>
      </c>
      <c r="H71" s="34">
        <v>-12384113.609999999</v>
      </c>
    </row>
    <row r="72" spans="1:10" s="8" customFormat="1" ht="30.75" customHeight="1">
      <c r="A72" s="79"/>
      <c r="B72" s="81"/>
      <c r="C72" s="81"/>
      <c r="D72" s="81"/>
      <c r="E72" s="81"/>
      <c r="F72" s="81"/>
      <c r="G72" s="29" t="s">
        <v>12</v>
      </c>
      <c r="H72" s="31">
        <f>SUM(H73:H75)</f>
        <v>7322329.6699999999</v>
      </c>
    </row>
    <row r="73" spans="1:10" s="8" customFormat="1" ht="30.75" customHeight="1">
      <c r="A73" s="79"/>
      <c r="B73" s="81"/>
      <c r="C73" s="81"/>
      <c r="D73" s="81"/>
      <c r="E73" s="81"/>
      <c r="F73" s="81"/>
      <c r="G73" s="64" t="s">
        <v>93</v>
      </c>
      <c r="H73" s="65">
        <v>83467.7</v>
      </c>
    </row>
    <row r="74" spans="1:10" s="8" customFormat="1" ht="52.5" customHeight="1">
      <c r="A74" s="79"/>
      <c r="B74" s="81"/>
      <c r="C74" s="81"/>
      <c r="D74" s="81"/>
      <c r="E74" s="81"/>
      <c r="F74" s="81"/>
      <c r="G74" s="25" t="s">
        <v>21</v>
      </c>
      <c r="H74" s="34">
        <v>4927840.83</v>
      </c>
    </row>
    <row r="75" spans="1:10" s="8" customFormat="1" ht="42" customHeight="1">
      <c r="A75" s="79"/>
      <c r="B75" s="81"/>
      <c r="C75" s="81"/>
      <c r="D75" s="81"/>
      <c r="E75" s="81"/>
      <c r="F75" s="81"/>
      <c r="G75" s="25" t="s">
        <v>54</v>
      </c>
      <c r="H75" s="34">
        <v>2311021.14</v>
      </c>
    </row>
    <row r="76" spans="1:10" s="8" customFormat="1" ht="30.75" customHeight="1">
      <c r="A76" s="76" t="s">
        <v>8</v>
      </c>
      <c r="B76" s="77">
        <v>40765052.18</v>
      </c>
      <c r="C76" s="77">
        <v>43649609.829999998</v>
      </c>
      <c r="D76" s="77">
        <v>40096418.030000001</v>
      </c>
      <c r="E76" s="77">
        <f>D76-B76</f>
        <v>-668634.14999999851</v>
      </c>
      <c r="F76" s="77">
        <f>ROUND(E76/B76*100,2)</f>
        <v>-1.64</v>
      </c>
      <c r="G76" s="24" t="s">
        <v>17</v>
      </c>
      <c r="H76" s="31">
        <f>SUM(H77:H86)</f>
        <v>-12190193.449999999</v>
      </c>
      <c r="I76" s="11"/>
    </row>
    <row r="77" spans="1:10" s="8" customFormat="1" ht="30.75" customHeight="1">
      <c r="A77" s="76"/>
      <c r="B77" s="77"/>
      <c r="C77" s="77"/>
      <c r="D77" s="77"/>
      <c r="E77" s="77"/>
      <c r="F77" s="77"/>
      <c r="G77" s="57" t="s">
        <v>55</v>
      </c>
      <c r="H77" s="58">
        <v>-10000</v>
      </c>
      <c r="I77" s="11"/>
      <c r="J77" s="11"/>
    </row>
    <row r="78" spans="1:10" s="8" customFormat="1" ht="25.5">
      <c r="A78" s="76"/>
      <c r="B78" s="77"/>
      <c r="C78" s="77"/>
      <c r="D78" s="77"/>
      <c r="E78" s="77"/>
      <c r="F78" s="77"/>
      <c r="G78" s="57" t="s">
        <v>57</v>
      </c>
      <c r="H78" s="58">
        <v>-101581</v>
      </c>
    </row>
    <row r="79" spans="1:10" s="8" customFormat="1" ht="51">
      <c r="A79" s="76"/>
      <c r="B79" s="77"/>
      <c r="C79" s="77"/>
      <c r="D79" s="77"/>
      <c r="E79" s="77"/>
      <c r="F79" s="77"/>
      <c r="G79" s="57" t="s">
        <v>95</v>
      </c>
      <c r="H79" s="58">
        <v>-46500</v>
      </c>
      <c r="J79" s="11"/>
    </row>
    <row r="80" spans="1:10" s="8" customFormat="1" ht="25.5">
      <c r="A80" s="76"/>
      <c r="B80" s="77"/>
      <c r="C80" s="77"/>
      <c r="D80" s="77"/>
      <c r="E80" s="77"/>
      <c r="F80" s="77"/>
      <c r="G80" s="57" t="s">
        <v>59</v>
      </c>
      <c r="H80" s="58">
        <v>-212590</v>
      </c>
    </row>
    <row r="81" spans="1:10" s="8" customFormat="1" ht="25.5">
      <c r="A81" s="76"/>
      <c r="B81" s="77"/>
      <c r="C81" s="77"/>
      <c r="D81" s="77"/>
      <c r="E81" s="77"/>
      <c r="F81" s="77"/>
      <c r="G81" s="57" t="s">
        <v>60</v>
      </c>
      <c r="H81" s="58">
        <v>-55059</v>
      </c>
    </row>
    <row r="82" spans="1:10" s="8" customFormat="1" ht="38.25">
      <c r="A82" s="76"/>
      <c r="B82" s="77"/>
      <c r="C82" s="77"/>
      <c r="D82" s="77"/>
      <c r="E82" s="77"/>
      <c r="F82" s="77"/>
      <c r="G82" s="57" t="s">
        <v>66</v>
      </c>
      <c r="H82" s="58">
        <v>-36167</v>
      </c>
      <c r="J82" s="11"/>
    </row>
    <row r="83" spans="1:10" s="8" customFormat="1" ht="25.5">
      <c r="A83" s="76"/>
      <c r="B83" s="77"/>
      <c r="C83" s="77"/>
      <c r="D83" s="77"/>
      <c r="E83" s="77"/>
      <c r="F83" s="77"/>
      <c r="G83" s="57" t="s">
        <v>96</v>
      </c>
      <c r="H83" s="58">
        <v>-10895707.220000001</v>
      </c>
    </row>
    <row r="84" spans="1:10" s="8" customFormat="1" ht="39" customHeight="1">
      <c r="A84" s="76"/>
      <c r="B84" s="77"/>
      <c r="C84" s="77"/>
      <c r="D84" s="77"/>
      <c r="E84" s="77"/>
      <c r="F84" s="77"/>
      <c r="G84" s="57" t="s">
        <v>61</v>
      </c>
      <c r="H84" s="58">
        <v>-72152.45</v>
      </c>
    </row>
    <row r="85" spans="1:10" s="8" customFormat="1" ht="25.5">
      <c r="A85" s="76"/>
      <c r="B85" s="77"/>
      <c r="C85" s="77"/>
      <c r="D85" s="77"/>
      <c r="E85" s="77"/>
      <c r="F85" s="77"/>
      <c r="G85" s="57" t="s">
        <v>62</v>
      </c>
      <c r="H85" s="58">
        <v>-141353.5</v>
      </c>
    </row>
    <row r="86" spans="1:10" s="8" customFormat="1">
      <c r="A86" s="76"/>
      <c r="B86" s="77"/>
      <c r="C86" s="77"/>
      <c r="D86" s="77"/>
      <c r="E86" s="77"/>
      <c r="F86" s="77"/>
      <c r="G86" s="66" t="s">
        <v>63</v>
      </c>
      <c r="H86" s="67">
        <v>-619083.28</v>
      </c>
    </row>
    <row r="87" spans="1:10" s="8" customFormat="1" ht="33" customHeight="1">
      <c r="A87" s="76"/>
      <c r="B87" s="77"/>
      <c r="C87" s="77"/>
      <c r="D87" s="77"/>
      <c r="E87" s="77"/>
      <c r="F87" s="77"/>
      <c r="G87" s="68" t="s">
        <v>18</v>
      </c>
      <c r="H87" s="69">
        <f>SUM(H88:H98)</f>
        <v>11521559.299999999</v>
      </c>
    </row>
    <row r="88" spans="1:10" s="8" customFormat="1" ht="18" customHeight="1">
      <c r="A88" s="76"/>
      <c r="B88" s="77"/>
      <c r="C88" s="77"/>
      <c r="D88" s="77"/>
      <c r="E88" s="77"/>
      <c r="F88" s="77"/>
      <c r="G88" s="57" t="s">
        <v>56</v>
      </c>
      <c r="H88" s="58">
        <v>387039.41</v>
      </c>
    </row>
    <row r="89" spans="1:10" s="8" customFormat="1" ht="30.75" customHeight="1">
      <c r="A89" s="76"/>
      <c r="B89" s="77"/>
      <c r="C89" s="77"/>
      <c r="D89" s="77"/>
      <c r="E89" s="77"/>
      <c r="F89" s="77"/>
      <c r="G89" s="57" t="s">
        <v>58</v>
      </c>
      <c r="H89" s="58">
        <v>358693.91</v>
      </c>
    </row>
    <row r="90" spans="1:10" s="8" customFormat="1" ht="38.25">
      <c r="A90" s="76"/>
      <c r="B90" s="77"/>
      <c r="C90" s="77"/>
      <c r="D90" s="77"/>
      <c r="E90" s="77"/>
      <c r="F90" s="77"/>
      <c r="G90" s="57" t="s">
        <v>65</v>
      </c>
      <c r="H90" s="58">
        <v>190984.83</v>
      </c>
    </row>
    <row r="91" spans="1:10" s="8" customFormat="1" ht="38.25">
      <c r="A91" s="76"/>
      <c r="B91" s="77"/>
      <c r="C91" s="77"/>
      <c r="D91" s="77"/>
      <c r="E91" s="77"/>
      <c r="F91" s="77"/>
      <c r="G91" s="57" t="s">
        <v>64</v>
      </c>
      <c r="H91" s="58">
        <v>14385.95</v>
      </c>
    </row>
    <row r="92" spans="1:10" s="8" customFormat="1">
      <c r="A92" s="76"/>
      <c r="B92" s="77"/>
      <c r="C92" s="77"/>
      <c r="D92" s="77"/>
      <c r="E92" s="77"/>
      <c r="F92" s="77"/>
      <c r="G92" s="57" t="s">
        <v>97</v>
      </c>
      <c r="H92" s="58">
        <v>100000</v>
      </c>
    </row>
    <row r="93" spans="1:10" s="8" customFormat="1">
      <c r="A93" s="76"/>
      <c r="B93" s="77"/>
      <c r="C93" s="77"/>
      <c r="D93" s="77"/>
      <c r="E93" s="77"/>
      <c r="F93" s="77"/>
      <c r="G93" s="57" t="s">
        <v>67</v>
      </c>
      <c r="H93" s="58">
        <v>5300</v>
      </c>
    </row>
    <row r="94" spans="1:10" s="8" customFormat="1" ht="21.75" customHeight="1">
      <c r="A94" s="76"/>
      <c r="B94" s="77"/>
      <c r="C94" s="77"/>
      <c r="D94" s="77"/>
      <c r="E94" s="77"/>
      <c r="F94" s="77"/>
      <c r="G94" s="70" t="s">
        <v>68</v>
      </c>
      <c r="H94" s="58">
        <v>2627984.17</v>
      </c>
    </row>
    <row r="95" spans="1:10" s="8" customFormat="1" ht="57" customHeight="1">
      <c r="A95" s="76"/>
      <c r="B95" s="77"/>
      <c r="C95" s="77"/>
      <c r="D95" s="77"/>
      <c r="E95" s="77"/>
      <c r="F95" s="77"/>
      <c r="G95" s="57" t="s">
        <v>69</v>
      </c>
      <c r="H95" s="58">
        <v>381805.66</v>
      </c>
    </row>
    <row r="96" spans="1:10" s="8" customFormat="1" ht="70.5" customHeight="1">
      <c r="A96" s="76"/>
      <c r="B96" s="77"/>
      <c r="C96" s="77"/>
      <c r="D96" s="77"/>
      <c r="E96" s="77"/>
      <c r="F96" s="77"/>
      <c r="G96" s="57" t="s">
        <v>98</v>
      </c>
      <c r="H96" s="58">
        <v>4904272.5999999996</v>
      </c>
    </row>
    <row r="97" spans="1:8" s="8" customFormat="1" ht="57" customHeight="1">
      <c r="A97" s="76"/>
      <c r="B97" s="77"/>
      <c r="C97" s="77"/>
      <c r="D97" s="77"/>
      <c r="E97" s="77"/>
      <c r="F97" s="77"/>
      <c r="G97" s="57" t="s">
        <v>99</v>
      </c>
      <c r="H97" s="58">
        <v>2336308.12</v>
      </c>
    </row>
    <row r="98" spans="1:8" s="8" customFormat="1" ht="78.75" customHeight="1">
      <c r="A98" s="76"/>
      <c r="B98" s="77"/>
      <c r="C98" s="77"/>
      <c r="D98" s="77"/>
      <c r="E98" s="77"/>
      <c r="F98" s="77"/>
      <c r="G98" s="57" t="s">
        <v>100</v>
      </c>
      <c r="H98" s="58">
        <v>214784.65</v>
      </c>
    </row>
    <row r="99" spans="1:8" s="4" customFormat="1" ht="27.75" customHeight="1">
      <c r="A99" s="9" t="s">
        <v>9</v>
      </c>
      <c r="B99" s="12">
        <f>SUM(B9:B76)</f>
        <v>3562447160.4900002</v>
      </c>
      <c r="C99" s="12">
        <f>SUM(C9:C76)</f>
        <v>3797056357.6200004</v>
      </c>
      <c r="D99" s="12">
        <f>SUM(D9:D76)</f>
        <v>3638119655.0900002</v>
      </c>
      <c r="E99" s="12">
        <f>D99-B99</f>
        <v>75672494.599999905</v>
      </c>
      <c r="F99" s="12">
        <f>ROUND(E99/B99*100,2)</f>
        <v>2.12</v>
      </c>
      <c r="G99" s="71" t="s">
        <v>10</v>
      </c>
      <c r="H99" s="72"/>
    </row>
    <row r="100" spans="1:8" s="4" customFormat="1" ht="15.75" customHeight="1">
      <c r="A100" s="16"/>
      <c r="G100" s="26"/>
      <c r="H100" s="32"/>
    </row>
    <row r="101" spans="1:8" s="7" customFormat="1">
      <c r="A101" s="17"/>
      <c r="B101" s="10"/>
      <c r="C101" s="10"/>
      <c r="D101" s="10"/>
      <c r="G101" s="27"/>
      <c r="H101" s="33"/>
    </row>
    <row r="102" spans="1:8" s="7" customFormat="1">
      <c r="A102" s="17"/>
      <c r="G102" s="27"/>
      <c r="H102" s="33"/>
    </row>
    <row r="103" spans="1:8" s="7" customFormat="1">
      <c r="A103" s="17"/>
      <c r="G103" s="27"/>
      <c r="H103" s="33"/>
    </row>
    <row r="104" spans="1:8" s="7" customFormat="1">
      <c r="A104" s="17"/>
      <c r="G104" s="27"/>
      <c r="H104" s="33"/>
    </row>
    <row r="105" spans="1:8" s="7" customFormat="1">
      <c r="A105" s="17"/>
      <c r="G105" s="27"/>
      <c r="H105" s="33"/>
    </row>
    <row r="106" spans="1:8" s="7" customFormat="1">
      <c r="A106" s="17"/>
      <c r="G106" s="27"/>
      <c r="H106" s="33"/>
    </row>
    <row r="107" spans="1:8" s="7" customFormat="1">
      <c r="A107" s="17"/>
      <c r="G107" s="27"/>
      <c r="H107" s="33"/>
    </row>
  </sheetData>
  <mergeCells count="53">
    <mergeCell ref="B6:D6"/>
    <mergeCell ref="E6:F6"/>
    <mergeCell ref="A2:G3"/>
    <mergeCell ref="A1:C1"/>
    <mergeCell ref="A4:D4"/>
    <mergeCell ref="A5:D5"/>
    <mergeCell ref="A6:A7"/>
    <mergeCell ref="G6:H7"/>
    <mergeCell ref="E26:E33"/>
    <mergeCell ref="F26:F33"/>
    <mergeCell ref="A9:A25"/>
    <mergeCell ref="E9:E25"/>
    <mergeCell ref="F9:F25"/>
    <mergeCell ref="B9:B25"/>
    <mergeCell ref="C9:C25"/>
    <mergeCell ref="D9:D25"/>
    <mergeCell ref="A35:A37"/>
    <mergeCell ref="A26:A33"/>
    <mergeCell ref="B26:B33"/>
    <mergeCell ref="C26:C33"/>
    <mergeCell ref="D26:D33"/>
    <mergeCell ref="F48:F50"/>
    <mergeCell ref="B35:B37"/>
    <mergeCell ref="C35:C37"/>
    <mergeCell ref="D35:D37"/>
    <mergeCell ref="E35:E37"/>
    <mergeCell ref="F35:F37"/>
    <mergeCell ref="A48:A50"/>
    <mergeCell ref="B48:B50"/>
    <mergeCell ref="C48:C50"/>
    <mergeCell ref="D48:D50"/>
    <mergeCell ref="E48:E50"/>
    <mergeCell ref="B58:B59"/>
    <mergeCell ref="C58:C59"/>
    <mergeCell ref="D58:D59"/>
    <mergeCell ref="E58:E59"/>
    <mergeCell ref="F58:F59"/>
    <mergeCell ref="G99:H99"/>
    <mergeCell ref="G8:H8"/>
    <mergeCell ref="G5:H5"/>
    <mergeCell ref="A76:A98"/>
    <mergeCell ref="B76:B98"/>
    <mergeCell ref="C76:C98"/>
    <mergeCell ref="D76:D98"/>
    <mergeCell ref="E76:E98"/>
    <mergeCell ref="F76:F98"/>
    <mergeCell ref="A70:A75"/>
    <mergeCell ref="B70:B75"/>
    <mergeCell ref="C70:C75"/>
    <mergeCell ref="D70:D75"/>
    <mergeCell ref="E70:E75"/>
    <mergeCell ref="F70:F75"/>
    <mergeCell ref="A58:A59"/>
  </mergeCells>
  <pageMargins left="0.59055118110236227" right="0.59055118110236227" top="0.31496062992125984" bottom="0.59055118110236227" header="0.39370078740157483" footer="0.39370078740157483"/>
  <pageSetup paperSize="9" scale="65" fitToHeight="200" orientation="portrait"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5</vt:lpstr>
      <vt:lpstr>'приложение 5'!Заголовки_для_печати</vt:lpstr>
      <vt:lpstr>'приложение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Верескунова Наталья Владимировна</dc:creator>
  <cp:lastModifiedBy>CvindinaGV</cp:lastModifiedBy>
  <cp:lastPrinted>2023-02-14T11:45:13Z</cp:lastPrinted>
  <dcterms:created xsi:type="dcterms:W3CDTF">2017-06-24T08:49:21Z</dcterms:created>
  <dcterms:modified xsi:type="dcterms:W3CDTF">2023-02-14T12:10:19Z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C:\Users\VereskunovaNV\AppData\Local\Кейсистемс\Бюджет-КС\ReportManager\Аналитический отчет по исполнению бюджета с произвольной группировкой_5.xls</vt:lpwstr>
  </property>
  <property fmtid="{D5CDD505-2E9C-101B-9397-08002B2CF9AE}" pid="3" name="Report Name">
    <vt:lpwstr>C__Users_VereskunovaNV_AppData_Local_Кейсистемс_Бюджет-КС_ReportManager_Аналитический отчет по исполнению бюджета с произвольной группировкой_5.xls</vt:lpwstr>
  </property>
</Properties>
</file>