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29.01 Цены" sheetId="1" r:id="rId1"/>
    <sheet name="29.01 Средни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L1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<sst xmlns="http://schemas.openxmlformats.org/spreadsheetml/2006/main" count="159" uniqueCount="73">
  <si>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</si>
  <si>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</si>
  <si>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</si>
  <si>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</si>
  <si>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</si>
  <si>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</si>
  <si>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</si>
  <si>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</si>
  <si>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</si>
  <si>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</si>
  <si>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</si>
  <si>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</si>
  <si>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</si>
  <si>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</si>
  <si>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</si>
  <si>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</si>
  <si>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</si>
  <si>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</si>
  <si>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</si>
  <si>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</si>
  <si>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</si>
  <si>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</si>
  <si>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</si>
  <si>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</si>
  <si>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</si>
  <si>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</si>
  <si>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</si>
  <si>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</si>
  <si>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</si>
  <si>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</si>
  <si>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</si>
  <si>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</si>
  <si>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</si>
  <si>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</si>
  <si>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</si>
  <si>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</si>
  <si>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</si>
  <si>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</si>
  <si>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</si>
  <si>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</si>
  <si>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</si>
  <si>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</si>
  <si>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</si>
  <si>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</si>
  <si>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</si>
  <si>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</si>
  <si>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</si>
  <si>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</si>
  <si>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</si>
  <si>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</si>
  <si>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</si>
  <si>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>Приложение 3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</si>
  <si>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</si>
  <si>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</si>
  <si>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</si>
  <si>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</si>
  <si>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</si>
  <si>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>"Евророс"</t>
  </si>
  <si>
    <t>"Яблочко"</t>
  </si>
  <si>
    <t>"Мелифаро"</t>
  </si>
  <si>
    <t>Форма 1</t>
  </si>
  <si>
    <t>Магазин "Магнит", г.Снежногорск</t>
  </si>
  <si>
    <t>магазин "Фаворит", г.Снежногорск</t>
  </si>
  <si>
    <t>"Калач", г.Полярный</t>
  </si>
  <si>
    <t>"Овощи", г.Полярный</t>
  </si>
  <si>
    <t>"Тулома", г.Снежногорск</t>
  </si>
  <si>
    <t>"Северное сияние", г.Гаджиево</t>
  </si>
  <si>
    <t>"Экспресс",г.Полярный</t>
  </si>
  <si>
    <t>Магазин "Дикси", г.Снежногорск</t>
  </si>
  <si>
    <t xml:space="preserve">Хлеб белый из пшеничной муки, 1 кг </t>
  </si>
  <si>
    <t>Хлеб черный ржаной, ржано-пшеничный,1 кг</t>
  </si>
  <si>
    <t>Результаты мониторинга цен на фиксированный набор товаров в муниципальном образовании  ЗАТО Александровск по состоянию на 29.01.2016</t>
  </si>
  <si>
    <t>Еженедельный отчет об уровне цен на фиксированный набор товаров в ЗАТО Александровск по состоянию на 29.01.2016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</si>
</sst>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Tahoma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wrapText="1"/>
    </xf>
    <xf numFmtId="2" fontId="4" fillId="0" borderId="18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3" xfId="0" applyNumberFormat="1" applyFont="1" applyFill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2" fontId="50" fillId="35" borderId="19" xfId="0" applyNumberFormat="1" applyFont="1" applyFill="1" applyBorder="1" applyAlignment="1">
      <alignment horizontal="center" vertical="center" wrapText="1"/>
    </xf>
    <xf numFmtId="2" fontId="50" fillId="0" borderId="19" xfId="0" applyNumberFormat="1" applyFont="1" applyBorder="1" applyAlignment="1" applyProtection="1">
      <alignment horizontal="center" vertical="center" wrapText="1"/>
      <protection locked="0"/>
    </xf>
    <xf numFmtId="2" fontId="50" fillId="0" borderId="10" xfId="0" applyNumberFormat="1" applyFont="1" applyBorder="1" applyAlignment="1">
      <alignment horizontal="center" vertical="center" wrapText="1"/>
    </xf>
    <xf numFmtId="2" fontId="51" fillId="0" borderId="21" xfId="0" applyNumberFormat="1" applyFont="1" applyBorder="1" applyAlignment="1">
      <alignment/>
    </xf>
    <xf numFmtId="2" fontId="51" fillId="0" borderId="22" xfId="0" applyNumberFormat="1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AE2"/>
    </sheetView>
  </sheetViews>
  <sheetFormatPr defaultColWidth="9.140625" defaultRowHeight="15"/>
  <cols>
    <col min="1" max="1" width="4.7109375" style="12" customWidth="1"/>
    <col min="2" max="2" width="48.28125" style="12" customWidth="1"/>
    <col min="3" max="3" width="8.57421875" style="12" customWidth="1"/>
    <col min="4" max="4" width="9.8515625" style="12" customWidth="1"/>
    <col min="5" max="5" width="8.00390625" style="49" customWidth="1"/>
    <col min="6" max="6" width="9.57421875" style="49" customWidth="1"/>
    <col min="7" max="7" width="9.8515625" style="49" customWidth="1"/>
    <col min="8" max="8" width="8.57421875" style="12" customWidth="1"/>
    <col min="9" max="9" width="10.140625" style="12" customWidth="1"/>
    <col min="10" max="10" width="8.28125" style="12" customWidth="1"/>
    <col min="11" max="11" width="10.28125" style="12" customWidth="1"/>
    <col min="12" max="12" width="9.00390625" style="12" hidden="1" customWidth="1"/>
    <col min="13" max="13" width="10.00390625" style="12" hidden="1" customWidth="1"/>
    <col min="14" max="14" width="8.8515625" style="12" customWidth="1"/>
    <col min="15" max="15" width="8.57421875" style="12" customWidth="1"/>
    <col min="16" max="16" width="9.7109375" style="12" customWidth="1"/>
    <col min="17" max="17" width="8.28125" style="12" customWidth="1"/>
    <col min="18" max="18" width="9.8515625" style="12" customWidth="1"/>
    <col min="19" max="19" width="8.7109375" style="12" customWidth="1"/>
    <col min="20" max="20" width="8.28125" style="12" customWidth="1"/>
    <col min="21" max="21" width="9.421875" style="12" customWidth="1"/>
    <col min="22" max="22" width="7.57421875" style="12" customWidth="1"/>
    <col min="23" max="23" width="6.7109375" style="12" customWidth="1"/>
    <col min="24" max="24" width="8.140625" style="12" customWidth="1"/>
    <col min="25" max="25" width="8.28125" style="12" customWidth="1"/>
    <col min="26" max="26" width="8.00390625" style="12" customWidth="1"/>
    <col min="27" max="27" width="8.28125" style="12" customWidth="1"/>
    <col min="28" max="28" width="9.57421875" style="12" customWidth="1"/>
    <col min="29" max="29" width="9.140625" style="12" customWidth="1"/>
    <col min="30" max="31" width="10.00390625" style="12" customWidth="1"/>
    <col min="32" max="16384" width="9.140625" style="12" customWidth="1"/>
  </cols>
  <sheetData>
    <row r="1" spans="10:31" ht="15.75"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AC1" s="80" t="s">
        <v>60</v>
      </c>
      <c r="AD1" s="80"/>
      <c r="AE1" s="80"/>
    </row>
    <row r="2" spans="2:31" ht="16.5" thickBot="1">
      <c r="B2" s="79" t="s">
        <v>71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7" ht="29.25" customHeight="1">
      <c r="A3" s="81" t="s">
        <v>0</v>
      </c>
      <c r="B3" s="74" t="s">
        <v>2</v>
      </c>
      <c r="C3" s="85" t="s">
        <v>3</v>
      </c>
      <c r="D3" s="86"/>
      <c r="E3" s="86"/>
      <c r="F3" s="86"/>
      <c r="G3" s="87"/>
      <c r="H3" s="88" t="s">
        <v>4</v>
      </c>
      <c r="I3" s="86"/>
      <c r="J3" s="86"/>
      <c r="K3" s="86"/>
      <c r="L3" s="86"/>
      <c r="M3" s="86"/>
      <c r="N3" s="87"/>
      <c r="O3" s="88" t="s">
        <v>5</v>
      </c>
      <c r="P3" s="86"/>
      <c r="Q3" s="86"/>
      <c r="R3" s="86"/>
      <c r="S3" s="86"/>
      <c r="T3" s="86"/>
      <c r="U3" s="89"/>
      <c r="V3" s="85" t="s">
        <v>6</v>
      </c>
      <c r="W3" s="86"/>
      <c r="X3" s="86"/>
      <c r="Y3" s="86"/>
      <c r="Z3" s="86"/>
      <c r="AA3" s="86"/>
      <c r="AB3" s="87"/>
      <c r="AC3" s="90" t="s">
        <v>10</v>
      </c>
      <c r="AD3" s="91"/>
      <c r="AE3" s="92"/>
      <c r="AF3" s="14"/>
      <c r="AG3" s="14"/>
      <c r="AH3" s="14"/>
      <c r="AI3" s="14"/>
      <c r="AJ3" s="14"/>
      <c r="AK3" s="14"/>
    </row>
    <row r="4" spans="1:37" ht="41.25" customHeight="1">
      <c r="A4" s="82"/>
      <c r="B4" s="84"/>
      <c r="C4" s="76" t="s">
        <v>68</v>
      </c>
      <c r="D4" s="72"/>
      <c r="E4" s="77" t="s">
        <v>61</v>
      </c>
      <c r="F4" s="77"/>
      <c r="G4" s="78" t="s">
        <v>1</v>
      </c>
      <c r="H4" s="73" t="s">
        <v>57</v>
      </c>
      <c r="I4" s="72"/>
      <c r="J4" s="72" t="s">
        <v>58</v>
      </c>
      <c r="K4" s="72"/>
      <c r="L4" s="72" t="s">
        <v>59</v>
      </c>
      <c r="M4" s="72"/>
      <c r="N4" s="70" t="s">
        <v>11</v>
      </c>
      <c r="O4" s="73" t="s">
        <v>66</v>
      </c>
      <c r="P4" s="72"/>
      <c r="Q4" s="72" t="s">
        <v>67</v>
      </c>
      <c r="R4" s="72"/>
      <c r="S4" s="72" t="s">
        <v>62</v>
      </c>
      <c r="T4" s="72"/>
      <c r="U4" s="74" t="s">
        <v>11</v>
      </c>
      <c r="V4" s="76" t="s">
        <v>63</v>
      </c>
      <c r="W4" s="72"/>
      <c r="X4" s="72" t="s">
        <v>64</v>
      </c>
      <c r="Y4" s="72"/>
      <c r="Z4" s="72" t="s">
        <v>65</v>
      </c>
      <c r="AA4" s="72"/>
      <c r="AB4" s="70" t="s">
        <v>11</v>
      </c>
      <c r="AC4" s="73" t="s">
        <v>50</v>
      </c>
      <c r="AD4" s="72"/>
      <c r="AE4" s="70" t="s">
        <v>11</v>
      </c>
      <c r="AF4" s="14"/>
      <c r="AG4" s="14"/>
      <c r="AH4" s="14"/>
      <c r="AI4" s="14"/>
      <c r="AJ4" s="14"/>
      <c r="AK4" s="14"/>
    </row>
    <row r="5" spans="1:37" ht="42.75">
      <c r="A5" s="83"/>
      <c r="B5" s="84"/>
      <c r="C5" s="29" t="s">
        <v>9</v>
      </c>
      <c r="D5" s="13" t="s">
        <v>8</v>
      </c>
      <c r="E5" s="53" t="s">
        <v>7</v>
      </c>
      <c r="F5" s="53" t="s">
        <v>8</v>
      </c>
      <c r="G5" s="78"/>
      <c r="H5" s="32" t="s">
        <v>7</v>
      </c>
      <c r="I5" s="36" t="s">
        <v>8</v>
      </c>
      <c r="J5" s="13" t="s">
        <v>7</v>
      </c>
      <c r="K5" s="13" t="s">
        <v>8</v>
      </c>
      <c r="L5" s="13" t="s">
        <v>7</v>
      </c>
      <c r="M5" s="13" t="s">
        <v>8</v>
      </c>
      <c r="N5" s="71"/>
      <c r="O5" s="32" t="s">
        <v>7</v>
      </c>
      <c r="P5" s="13" t="s">
        <v>8</v>
      </c>
      <c r="Q5" s="13" t="s">
        <v>7</v>
      </c>
      <c r="R5" s="13" t="s">
        <v>8</v>
      </c>
      <c r="S5" s="13" t="s">
        <v>7</v>
      </c>
      <c r="T5" s="13" t="s">
        <v>8</v>
      </c>
      <c r="U5" s="75"/>
      <c r="V5" s="29" t="s">
        <v>7</v>
      </c>
      <c r="W5" s="13" t="s">
        <v>8</v>
      </c>
      <c r="X5" s="13" t="s">
        <v>7</v>
      </c>
      <c r="Y5" s="13" t="s">
        <v>8</v>
      </c>
      <c r="Z5" s="13" t="s">
        <v>7</v>
      </c>
      <c r="AA5" s="13" t="s">
        <v>8</v>
      </c>
      <c r="AB5" s="71"/>
      <c r="AC5" s="32" t="s">
        <v>7</v>
      </c>
      <c r="AD5" s="13" t="s">
        <v>8</v>
      </c>
      <c r="AE5" s="71"/>
      <c r="AF5" s="14"/>
      <c r="AG5" s="14"/>
      <c r="AH5" s="14"/>
      <c r="AI5" s="14"/>
      <c r="AJ5" s="14"/>
      <c r="AK5" s="14"/>
    </row>
    <row r="6" spans="1:31" ht="15.75" customHeight="1">
      <c r="A6" s="15">
        <v>1</v>
      </c>
      <c r="B6" s="28" t="s">
        <v>12</v>
      </c>
      <c r="C6" s="67">
        <v>36.9</v>
      </c>
      <c r="D6" s="67">
        <v>45</v>
      </c>
      <c r="E6" s="50">
        <v>26</v>
      </c>
      <c r="F6" s="50">
        <v>35.7</v>
      </c>
      <c r="G6" s="54">
        <v>100</v>
      </c>
      <c r="H6" s="62">
        <v>36.9</v>
      </c>
      <c r="I6" s="63">
        <v>48.9</v>
      </c>
      <c r="J6" s="62">
        <v>36.9</v>
      </c>
      <c r="K6" s="63">
        <v>48.9</v>
      </c>
      <c r="L6" s="1"/>
      <c r="M6" s="1"/>
      <c r="N6" s="21">
        <v>100</v>
      </c>
      <c r="O6" s="45">
        <v>48</v>
      </c>
      <c r="P6" s="44">
        <v>48</v>
      </c>
      <c r="Q6" s="1">
        <v>40</v>
      </c>
      <c r="R6" s="1">
        <v>44</v>
      </c>
      <c r="S6" s="1">
        <v>40</v>
      </c>
      <c r="T6" s="1">
        <v>46</v>
      </c>
      <c r="U6" s="21">
        <v>100</v>
      </c>
      <c r="V6" s="39"/>
      <c r="W6" s="40"/>
      <c r="X6" s="40"/>
      <c r="Y6" s="40"/>
      <c r="Z6" s="40"/>
      <c r="AA6" s="40"/>
      <c r="AB6" s="41"/>
      <c r="AC6" s="33"/>
      <c r="AD6" s="16"/>
      <c r="AE6" s="31"/>
    </row>
    <row r="7" spans="1:31" ht="15.75" customHeight="1">
      <c r="A7" s="15">
        <v>2</v>
      </c>
      <c r="B7" s="28" t="s">
        <v>13</v>
      </c>
      <c r="C7" s="67">
        <v>38.9</v>
      </c>
      <c r="D7" s="67">
        <v>45.9</v>
      </c>
      <c r="E7" s="50">
        <v>48.1</v>
      </c>
      <c r="F7" s="50">
        <v>110.44</v>
      </c>
      <c r="G7" s="54">
        <v>100</v>
      </c>
      <c r="H7" s="62">
        <v>59.25</v>
      </c>
      <c r="I7" s="63">
        <v>116.13</v>
      </c>
      <c r="J7" s="62">
        <v>61.12</v>
      </c>
      <c r="K7" s="63">
        <v>116.13</v>
      </c>
      <c r="L7" s="1"/>
      <c r="M7" s="1"/>
      <c r="N7" s="21">
        <v>100</v>
      </c>
      <c r="O7" s="45">
        <v>93.75</v>
      </c>
      <c r="P7" s="44">
        <v>95</v>
      </c>
      <c r="Q7" s="1">
        <v>60</v>
      </c>
      <c r="R7" s="1">
        <v>85</v>
      </c>
      <c r="S7" s="1">
        <v>65</v>
      </c>
      <c r="T7" s="1">
        <v>93.75</v>
      </c>
      <c r="U7" s="21">
        <v>100</v>
      </c>
      <c r="V7" s="30"/>
      <c r="W7" s="16"/>
      <c r="X7" s="16"/>
      <c r="Y7" s="16"/>
      <c r="Z7" s="16"/>
      <c r="AA7" s="16"/>
      <c r="AB7" s="31"/>
      <c r="AC7" s="33"/>
      <c r="AD7" s="16"/>
      <c r="AE7" s="31"/>
    </row>
    <row r="8" spans="1:31" ht="15.75" customHeight="1">
      <c r="A8" s="15">
        <v>3</v>
      </c>
      <c r="B8" s="28" t="s">
        <v>14</v>
      </c>
      <c r="C8" s="67">
        <v>23.9</v>
      </c>
      <c r="D8" s="67">
        <v>75.5</v>
      </c>
      <c r="E8" s="50">
        <v>61.75</v>
      </c>
      <c r="F8" s="50">
        <v>111</v>
      </c>
      <c r="G8" s="54">
        <v>100</v>
      </c>
      <c r="H8" s="62">
        <v>59.25</v>
      </c>
      <c r="I8" s="63">
        <v>116.13</v>
      </c>
      <c r="J8" s="62">
        <v>61.12</v>
      </c>
      <c r="K8" s="63">
        <v>116.13</v>
      </c>
      <c r="L8" s="1"/>
      <c r="M8" s="1"/>
      <c r="N8" s="21">
        <v>100</v>
      </c>
      <c r="O8" s="45">
        <v>88.89</v>
      </c>
      <c r="P8" s="44">
        <v>88.89</v>
      </c>
      <c r="Q8" s="1">
        <v>68</v>
      </c>
      <c r="R8" s="1">
        <v>75</v>
      </c>
      <c r="S8" s="1">
        <v>75</v>
      </c>
      <c r="T8" s="1">
        <v>75</v>
      </c>
      <c r="U8" s="21">
        <v>100</v>
      </c>
      <c r="V8" s="30"/>
      <c r="W8" s="16"/>
      <c r="X8" s="16"/>
      <c r="Y8" s="16"/>
      <c r="Z8" s="16"/>
      <c r="AA8" s="16"/>
      <c r="AB8" s="31"/>
      <c r="AC8" s="33"/>
      <c r="AD8" s="16"/>
      <c r="AE8" s="31"/>
    </row>
    <row r="9" spans="1:31" ht="15.75" customHeight="1">
      <c r="A9" s="15">
        <v>4</v>
      </c>
      <c r="B9" s="28" t="s">
        <v>15</v>
      </c>
      <c r="C9" s="67">
        <v>34.5</v>
      </c>
      <c r="D9" s="67">
        <v>83.9</v>
      </c>
      <c r="E9" s="50">
        <v>34.25</v>
      </c>
      <c r="F9" s="50">
        <v>160</v>
      </c>
      <c r="G9" s="54">
        <v>100</v>
      </c>
      <c r="H9" s="62">
        <v>37.25</v>
      </c>
      <c r="I9" s="63">
        <v>119.75</v>
      </c>
      <c r="J9" s="62">
        <v>42.25</v>
      </c>
      <c r="K9" s="63">
        <v>119.75</v>
      </c>
      <c r="L9" s="1"/>
      <c r="M9" s="1"/>
      <c r="N9" s="21">
        <v>100</v>
      </c>
      <c r="O9" s="45">
        <v>90</v>
      </c>
      <c r="P9" s="44">
        <v>190</v>
      </c>
      <c r="Q9" s="1">
        <v>36</v>
      </c>
      <c r="R9" s="1">
        <v>76</v>
      </c>
      <c r="S9" s="1">
        <v>112.5</v>
      </c>
      <c r="T9" s="1">
        <v>112.5</v>
      </c>
      <c r="U9" s="21">
        <v>100</v>
      </c>
      <c r="V9" s="30"/>
      <c r="W9" s="16"/>
      <c r="X9" s="16"/>
      <c r="Y9" s="16"/>
      <c r="Z9" s="16"/>
      <c r="AA9" s="16"/>
      <c r="AB9" s="31"/>
      <c r="AC9" s="33"/>
      <c r="AD9" s="16"/>
      <c r="AE9" s="31"/>
    </row>
    <row r="10" spans="1:31" ht="15.75" customHeight="1">
      <c r="A10" s="15">
        <v>5</v>
      </c>
      <c r="B10" s="28" t="s">
        <v>16</v>
      </c>
      <c r="C10" s="67">
        <v>79.9</v>
      </c>
      <c r="D10" s="67">
        <v>104.9</v>
      </c>
      <c r="E10" s="50">
        <v>63.8</v>
      </c>
      <c r="F10" s="50">
        <v>70.5</v>
      </c>
      <c r="G10" s="54">
        <v>100</v>
      </c>
      <c r="H10" s="62">
        <v>92.11</v>
      </c>
      <c r="I10" s="63">
        <v>111.9</v>
      </c>
      <c r="J10" s="62">
        <v>96.55</v>
      </c>
      <c r="K10" s="63">
        <v>111.9</v>
      </c>
      <c r="L10" s="1"/>
      <c r="M10" s="1"/>
      <c r="N10" s="21">
        <v>100</v>
      </c>
      <c r="O10" s="45">
        <v>84</v>
      </c>
      <c r="P10" s="44">
        <v>84</v>
      </c>
      <c r="Q10" s="1">
        <v>61</v>
      </c>
      <c r="R10" s="1">
        <v>79</v>
      </c>
      <c r="S10" s="1">
        <v>70</v>
      </c>
      <c r="T10" s="1">
        <v>100</v>
      </c>
      <c r="U10" s="21">
        <v>100</v>
      </c>
      <c r="V10" s="30"/>
      <c r="W10" s="16"/>
      <c r="X10" s="16"/>
      <c r="Y10" s="16"/>
      <c r="Z10" s="16"/>
      <c r="AA10" s="16"/>
      <c r="AB10" s="31"/>
      <c r="AC10" s="33"/>
      <c r="AD10" s="16"/>
      <c r="AE10" s="31"/>
    </row>
    <row r="11" spans="1:31" ht="15.75" customHeight="1">
      <c r="A11" s="15">
        <v>6</v>
      </c>
      <c r="B11" s="28" t="s">
        <v>17</v>
      </c>
      <c r="C11" s="67">
        <v>51.8</v>
      </c>
      <c r="D11" s="67">
        <v>78.5</v>
      </c>
      <c r="E11" s="50">
        <v>46.2</v>
      </c>
      <c r="F11" s="50">
        <v>46.2</v>
      </c>
      <c r="G11" s="54">
        <v>100</v>
      </c>
      <c r="H11" s="62">
        <v>55.44</v>
      </c>
      <c r="I11" s="63">
        <v>55.44</v>
      </c>
      <c r="J11" s="62">
        <v>57.66</v>
      </c>
      <c r="K11" s="63">
        <v>57.66</v>
      </c>
      <c r="L11" s="1"/>
      <c r="M11" s="1"/>
      <c r="N11" s="21">
        <v>100</v>
      </c>
      <c r="O11" s="45">
        <v>58</v>
      </c>
      <c r="P11" s="44">
        <v>58</v>
      </c>
      <c r="Q11" s="1">
        <v>60</v>
      </c>
      <c r="R11" s="1">
        <v>60</v>
      </c>
      <c r="S11" s="1">
        <v>62</v>
      </c>
      <c r="T11" s="1">
        <v>62</v>
      </c>
      <c r="U11" s="21">
        <v>100</v>
      </c>
      <c r="V11" s="30"/>
      <c r="W11" s="16"/>
      <c r="X11" s="16"/>
      <c r="Y11" s="16"/>
      <c r="Z11" s="16"/>
      <c r="AA11" s="16"/>
      <c r="AB11" s="31"/>
      <c r="AC11" s="33"/>
      <c r="AD11" s="16"/>
      <c r="AE11" s="31"/>
    </row>
    <row r="12" spans="1:31" ht="15.75" customHeight="1">
      <c r="A12" s="15">
        <v>7</v>
      </c>
      <c r="B12" s="28" t="s">
        <v>18</v>
      </c>
      <c r="C12" s="67">
        <v>8.9</v>
      </c>
      <c r="D12" s="67">
        <v>17.1</v>
      </c>
      <c r="E12" s="50">
        <v>7.8</v>
      </c>
      <c r="F12" s="50">
        <v>11.5</v>
      </c>
      <c r="G12" s="54">
        <v>100</v>
      </c>
      <c r="H12" s="62">
        <v>10.9</v>
      </c>
      <c r="I12" s="63">
        <v>14.9</v>
      </c>
      <c r="J12" s="62">
        <v>11.9</v>
      </c>
      <c r="K12" s="63">
        <v>14.9</v>
      </c>
      <c r="L12" s="1"/>
      <c r="M12" s="1"/>
      <c r="N12" s="21">
        <v>100</v>
      </c>
      <c r="O12" s="45">
        <v>18</v>
      </c>
      <c r="P12" s="44">
        <v>24</v>
      </c>
      <c r="Q12" s="1">
        <v>17</v>
      </c>
      <c r="R12" s="1">
        <v>17</v>
      </c>
      <c r="S12" s="1">
        <v>18</v>
      </c>
      <c r="T12" s="1">
        <v>18</v>
      </c>
      <c r="U12" s="21">
        <v>100</v>
      </c>
      <c r="V12" s="30"/>
      <c r="W12" s="16"/>
      <c r="X12" s="16"/>
      <c r="Y12" s="16"/>
      <c r="Z12" s="16"/>
      <c r="AA12" s="16"/>
      <c r="AB12" s="31"/>
      <c r="AC12" s="33"/>
      <c r="AD12" s="16"/>
      <c r="AE12" s="31"/>
    </row>
    <row r="13" spans="1:31" ht="15.75" customHeight="1">
      <c r="A13" s="15">
        <v>8</v>
      </c>
      <c r="B13" s="28" t="s">
        <v>19</v>
      </c>
      <c r="C13" s="67">
        <v>157.5</v>
      </c>
      <c r="D13" s="67">
        <v>314.9</v>
      </c>
      <c r="E13" s="50">
        <v>295.2</v>
      </c>
      <c r="F13" s="50">
        <v>520</v>
      </c>
      <c r="G13" s="54">
        <v>100</v>
      </c>
      <c r="H13" s="62">
        <v>229</v>
      </c>
      <c r="I13" s="63">
        <v>1324</v>
      </c>
      <c r="J13" s="62">
        <v>229</v>
      </c>
      <c r="K13" s="63">
        <v>1324</v>
      </c>
      <c r="L13" s="1"/>
      <c r="M13" s="1"/>
      <c r="N13" s="21">
        <v>100</v>
      </c>
      <c r="O13" s="47">
        <v>150</v>
      </c>
      <c r="P13" s="48">
        <v>230</v>
      </c>
      <c r="Q13" s="1">
        <v>272</v>
      </c>
      <c r="R13" s="1">
        <v>560</v>
      </c>
      <c r="S13" s="1">
        <v>350</v>
      </c>
      <c r="T13" s="1">
        <v>800</v>
      </c>
      <c r="U13" s="21">
        <v>100</v>
      </c>
      <c r="V13" s="30"/>
      <c r="W13" s="16"/>
      <c r="X13" s="16"/>
      <c r="Y13" s="16"/>
      <c r="Z13" s="16"/>
      <c r="AA13" s="16"/>
      <c r="AB13" s="31"/>
      <c r="AC13" s="33"/>
      <c r="AD13" s="16"/>
      <c r="AE13" s="31"/>
    </row>
    <row r="14" spans="1:31" ht="15.75" customHeight="1">
      <c r="A14" s="15">
        <v>9</v>
      </c>
      <c r="B14" s="28" t="s">
        <v>20</v>
      </c>
      <c r="C14" s="67">
        <v>36.9</v>
      </c>
      <c r="D14" s="67">
        <v>85.9</v>
      </c>
      <c r="E14" s="50">
        <v>54</v>
      </c>
      <c r="F14" s="50">
        <v>96.9</v>
      </c>
      <c r="G14" s="54">
        <v>100</v>
      </c>
      <c r="H14" s="62">
        <v>49.9</v>
      </c>
      <c r="I14" s="63">
        <v>112.9</v>
      </c>
      <c r="J14" s="62">
        <v>49.9</v>
      </c>
      <c r="K14" s="63">
        <v>112.9</v>
      </c>
      <c r="L14" s="1"/>
      <c r="M14" s="1"/>
      <c r="N14" s="21">
        <v>100</v>
      </c>
      <c r="O14" s="45">
        <v>70</v>
      </c>
      <c r="P14" s="44">
        <v>85</v>
      </c>
      <c r="Q14" s="1">
        <v>102</v>
      </c>
      <c r="R14" s="1">
        <v>102</v>
      </c>
      <c r="S14" s="1">
        <v>54</v>
      </c>
      <c r="T14" s="1">
        <v>54</v>
      </c>
      <c r="U14" s="21">
        <v>100</v>
      </c>
      <c r="V14" s="30"/>
      <c r="W14" s="16"/>
      <c r="X14" s="16"/>
      <c r="Y14" s="16"/>
      <c r="Z14" s="16"/>
      <c r="AA14" s="16"/>
      <c r="AB14" s="31"/>
      <c r="AC14" s="33"/>
      <c r="AD14" s="16"/>
      <c r="AE14" s="31"/>
    </row>
    <row r="15" spans="1:31" ht="15.75" customHeight="1">
      <c r="A15" s="15">
        <v>10</v>
      </c>
      <c r="B15" s="28" t="s">
        <v>21</v>
      </c>
      <c r="C15" s="67">
        <v>132.3</v>
      </c>
      <c r="D15" s="67">
        <v>226</v>
      </c>
      <c r="E15" s="50">
        <v>110</v>
      </c>
      <c r="F15" s="50">
        <v>521</v>
      </c>
      <c r="G15" s="54">
        <v>100</v>
      </c>
      <c r="H15" s="62">
        <v>116.9</v>
      </c>
      <c r="I15" s="63">
        <v>566.9</v>
      </c>
      <c r="J15" s="62">
        <v>116.9</v>
      </c>
      <c r="K15" s="63">
        <v>556.4</v>
      </c>
      <c r="L15" s="1"/>
      <c r="M15" s="1"/>
      <c r="N15" s="21">
        <v>100</v>
      </c>
      <c r="O15" s="44">
        <v>215</v>
      </c>
      <c r="P15" s="44">
        <v>480</v>
      </c>
      <c r="Q15" s="1">
        <v>195</v>
      </c>
      <c r="R15" s="1">
        <v>480</v>
      </c>
      <c r="S15" s="1">
        <v>120</v>
      </c>
      <c r="T15" s="1">
        <v>520</v>
      </c>
      <c r="U15" s="21">
        <v>100</v>
      </c>
      <c r="V15" s="30"/>
      <c r="W15" s="16"/>
      <c r="X15" s="16"/>
      <c r="Y15" s="16"/>
      <c r="Z15" s="16"/>
      <c r="AA15" s="16"/>
      <c r="AB15" s="31"/>
      <c r="AC15" s="33"/>
      <c r="AD15" s="16"/>
      <c r="AE15" s="31"/>
    </row>
    <row r="16" spans="1:31" ht="15.75" customHeight="1">
      <c r="A16" s="15">
        <v>11</v>
      </c>
      <c r="B16" s="28" t="s">
        <v>22</v>
      </c>
      <c r="C16" s="67">
        <v>104.9</v>
      </c>
      <c r="D16" s="67">
        <v>419.9</v>
      </c>
      <c r="E16" s="50">
        <v>210</v>
      </c>
      <c r="F16" s="50">
        <v>540</v>
      </c>
      <c r="G16" s="54">
        <v>100</v>
      </c>
      <c r="H16" s="62">
        <v>249.9</v>
      </c>
      <c r="I16" s="63">
        <v>976.4</v>
      </c>
      <c r="J16" s="62">
        <v>249.9</v>
      </c>
      <c r="K16" s="63">
        <v>976.4</v>
      </c>
      <c r="L16" s="1"/>
      <c r="M16" s="1"/>
      <c r="N16" s="21">
        <v>100</v>
      </c>
      <c r="O16" s="44">
        <v>335</v>
      </c>
      <c r="P16" s="44">
        <v>500</v>
      </c>
      <c r="Q16" s="1">
        <v>322</v>
      </c>
      <c r="R16" s="1">
        <v>550</v>
      </c>
      <c r="S16" s="1">
        <v>250</v>
      </c>
      <c r="T16" s="1">
        <v>750</v>
      </c>
      <c r="U16" s="21">
        <v>100</v>
      </c>
      <c r="V16" s="37"/>
      <c r="W16" s="1"/>
      <c r="X16" s="1"/>
      <c r="Y16" s="1"/>
      <c r="Z16" s="1">
        <v>375</v>
      </c>
      <c r="AA16" s="1">
        <v>550</v>
      </c>
      <c r="AB16" s="21">
        <v>100</v>
      </c>
      <c r="AC16" s="33"/>
      <c r="AD16" s="16"/>
      <c r="AE16" s="31"/>
    </row>
    <row r="17" spans="1:31" ht="15.75">
      <c r="A17" s="15">
        <v>12</v>
      </c>
      <c r="B17" s="28" t="s">
        <v>23</v>
      </c>
      <c r="C17" s="67">
        <v>309.6</v>
      </c>
      <c r="D17" s="67">
        <v>546.6</v>
      </c>
      <c r="E17" s="50">
        <v>440</v>
      </c>
      <c r="F17" s="50">
        <v>897</v>
      </c>
      <c r="G17" s="54">
        <v>100</v>
      </c>
      <c r="H17" s="62">
        <v>505.9</v>
      </c>
      <c r="I17" s="63">
        <v>1324.4</v>
      </c>
      <c r="J17" s="62">
        <v>505.9</v>
      </c>
      <c r="K17" s="63">
        <v>1324.4</v>
      </c>
      <c r="L17" s="1"/>
      <c r="M17" s="1"/>
      <c r="N17" s="21">
        <v>100</v>
      </c>
      <c r="O17" s="44">
        <v>550</v>
      </c>
      <c r="P17" s="44">
        <v>750</v>
      </c>
      <c r="Q17" s="1">
        <v>515</v>
      </c>
      <c r="R17" s="1">
        <v>975</v>
      </c>
      <c r="S17" s="1">
        <v>570</v>
      </c>
      <c r="T17" s="46">
        <v>1100</v>
      </c>
      <c r="U17" s="21">
        <v>100</v>
      </c>
      <c r="V17" s="37"/>
      <c r="W17" s="1"/>
      <c r="X17" s="1"/>
      <c r="Y17" s="1"/>
      <c r="Z17" s="1"/>
      <c r="AA17" s="1"/>
      <c r="AB17" s="19"/>
      <c r="AC17" s="33"/>
      <c r="AD17" s="16"/>
      <c r="AE17" s="31"/>
    </row>
    <row r="18" spans="1:31" ht="15.75" customHeight="1">
      <c r="A18" s="15">
        <v>13</v>
      </c>
      <c r="B18" s="28" t="s">
        <v>24</v>
      </c>
      <c r="C18" s="67">
        <v>0</v>
      </c>
      <c r="D18" s="67">
        <v>0</v>
      </c>
      <c r="E18" s="50">
        <v>419.9</v>
      </c>
      <c r="F18" s="50">
        <v>419.9</v>
      </c>
      <c r="G18" s="54">
        <v>50</v>
      </c>
      <c r="H18" s="62">
        <v>354.9</v>
      </c>
      <c r="I18" s="63">
        <v>485</v>
      </c>
      <c r="J18" s="62">
        <v>403</v>
      </c>
      <c r="K18" s="63">
        <v>485</v>
      </c>
      <c r="L18" s="1"/>
      <c r="M18" s="1"/>
      <c r="N18" s="21">
        <v>100</v>
      </c>
      <c r="O18" s="44">
        <v>475</v>
      </c>
      <c r="P18" s="44">
        <v>530</v>
      </c>
      <c r="Q18" s="1">
        <v>400</v>
      </c>
      <c r="R18" s="1">
        <v>480</v>
      </c>
      <c r="S18" s="1"/>
      <c r="T18" s="1"/>
      <c r="U18" s="21">
        <v>66.7</v>
      </c>
      <c r="V18" s="37"/>
      <c r="W18" s="1"/>
      <c r="X18" s="1"/>
      <c r="Y18" s="1"/>
      <c r="Z18" s="1"/>
      <c r="AA18" s="1"/>
      <c r="AB18" s="19"/>
      <c r="AC18" s="33"/>
      <c r="AD18" s="16"/>
      <c r="AE18" s="31"/>
    </row>
    <row r="19" spans="1:31" ht="15.75">
      <c r="A19" s="15">
        <v>14</v>
      </c>
      <c r="B19" s="28" t="s">
        <v>25</v>
      </c>
      <c r="C19" s="67">
        <v>0</v>
      </c>
      <c r="D19" s="67">
        <v>0</v>
      </c>
      <c r="E19" s="50">
        <v>0</v>
      </c>
      <c r="F19" s="50">
        <v>0</v>
      </c>
      <c r="G19" s="54">
        <v>0</v>
      </c>
      <c r="H19" s="62">
        <v>129.9</v>
      </c>
      <c r="I19" s="63">
        <v>379.9</v>
      </c>
      <c r="J19" s="62">
        <v>129.9</v>
      </c>
      <c r="K19" s="63">
        <v>379.9</v>
      </c>
      <c r="L19" s="1"/>
      <c r="M19" s="1"/>
      <c r="N19" s="21">
        <v>100</v>
      </c>
      <c r="O19" s="44">
        <v>380</v>
      </c>
      <c r="P19" s="44">
        <v>380</v>
      </c>
      <c r="Q19" s="1">
        <v>260</v>
      </c>
      <c r="R19" s="1">
        <v>445</v>
      </c>
      <c r="S19" s="1">
        <v>320</v>
      </c>
      <c r="T19" s="1">
        <v>380</v>
      </c>
      <c r="U19" s="21">
        <v>100</v>
      </c>
      <c r="V19" s="37"/>
      <c r="W19" s="1"/>
      <c r="X19" s="1"/>
      <c r="Y19" s="1"/>
      <c r="Z19" s="1"/>
      <c r="AA19" s="1"/>
      <c r="AB19" s="19"/>
      <c r="AC19" s="33"/>
      <c r="AD19" s="16"/>
      <c r="AE19" s="31"/>
    </row>
    <row r="20" spans="1:31" ht="15.75">
      <c r="A20" s="15">
        <v>15</v>
      </c>
      <c r="B20" s="28" t="s">
        <v>26</v>
      </c>
      <c r="C20" s="67">
        <v>99.6</v>
      </c>
      <c r="D20" s="67">
        <v>122</v>
      </c>
      <c r="E20" s="50">
        <v>92.6</v>
      </c>
      <c r="F20" s="50">
        <v>149.9</v>
      </c>
      <c r="G20" s="54">
        <v>100</v>
      </c>
      <c r="H20" s="64">
        <v>109.9</v>
      </c>
      <c r="I20" s="63">
        <v>145.9</v>
      </c>
      <c r="J20" s="64">
        <v>109.9</v>
      </c>
      <c r="K20" s="63">
        <v>145.9</v>
      </c>
      <c r="L20" s="1"/>
      <c r="M20" s="1"/>
      <c r="N20" s="21">
        <v>100</v>
      </c>
      <c r="O20" s="45">
        <v>120</v>
      </c>
      <c r="P20" s="44">
        <v>280</v>
      </c>
      <c r="Q20" s="1">
        <v>120</v>
      </c>
      <c r="R20" s="1">
        <v>280</v>
      </c>
      <c r="S20" s="1">
        <v>110</v>
      </c>
      <c r="T20" s="1">
        <v>240</v>
      </c>
      <c r="U20" s="21">
        <v>100</v>
      </c>
      <c r="V20" s="37"/>
      <c r="W20" s="1"/>
      <c r="X20" s="1"/>
      <c r="Y20" s="1"/>
      <c r="Z20" s="1"/>
      <c r="AA20" s="1"/>
      <c r="AB20" s="19"/>
      <c r="AC20" s="33"/>
      <c r="AD20" s="16"/>
      <c r="AE20" s="31"/>
    </row>
    <row r="21" spans="1:31" ht="15.75">
      <c r="A21" s="15">
        <v>16</v>
      </c>
      <c r="B21" s="28" t="s">
        <v>27</v>
      </c>
      <c r="C21" s="67">
        <v>72.9</v>
      </c>
      <c r="D21" s="67">
        <v>160</v>
      </c>
      <c r="E21" s="50">
        <v>136.5</v>
      </c>
      <c r="F21" s="50">
        <v>282</v>
      </c>
      <c r="G21" s="54">
        <v>100</v>
      </c>
      <c r="H21" s="62">
        <v>44.4</v>
      </c>
      <c r="I21" s="63">
        <v>226.9</v>
      </c>
      <c r="J21" s="62">
        <v>44.4</v>
      </c>
      <c r="K21" s="63">
        <v>226.9</v>
      </c>
      <c r="L21" s="1"/>
      <c r="M21" s="1"/>
      <c r="N21" s="21">
        <v>100</v>
      </c>
      <c r="O21" s="45">
        <v>85</v>
      </c>
      <c r="P21" s="44">
        <v>350</v>
      </c>
      <c r="Q21" s="1">
        <v>50</v>
      </c>
      <c r="R21" s="1">
        <v>610</v>
      </c>
      <c r="S21" s="1"/>
      <c r="T21" s="1"/>
      <c r="U21" s="21">
        <v>66.7</v>
      </c>
      <c r="V21" s="37"/>
      <c r="W21" s="1"/>
      <c r="X21" s="1"/>
      <c r="Y21" s="1"/>
      <c r="Z21" s="1"/>
      <c r="AA21" s="1"/>
      <c r="AB21" s="19"/>
      <c r="AC21" s="33"/>
      <c r="AD21" s="16"/>
      <c r="AE21" s="31"/>
    </row>
    <row r="22" spans="1:31" ht="15.75">
      <c r="A22" s="15">
        <v>17</v>
      </c>
      <c r="B22" s="28" t="s">
        <v>28</v>
      </c>
      <c r="C22" s="67">
        <v>0</v>
      </c>
      <c r="D22" s="67">
        <v>0</v>
      </c>
      <c r="E22" s="50">
        <v>372.6</v>
      </c>
      <c r="F22" s="50">
        <v>506.66</v>
      </c>
      <c r="G22" s="54">
        <v>100</v>
      </c>
      <c r="H22" s="62">
        <v>289.9</v>
      </c>
      <c r="I22" s="63">
        <v>997.4</v>
      </c>
      <c r="J22" s="62">
        <v>289.9</v>
      </c>
      <c r="K22" s="63">
        <v>971.4</v>
      </c>
      <c r="L22" s="1"/>
      <c r="M22" s="1"/>
      <c r="N22" s="21">
        <v>100</v>
      </c>
      <c r="O22" s="45">
        <v>285</v>
      </c>
      <c r="P22" s="44">
        <v>800</v>
      </c>
      <c r="Q22" s="1">
        <v>195</v>
      </c>
      <c r="R22" s="1">
        <v>810</v>
      </c>
      <c r="S22" s="1"/>
      <c r="T22" s="1"/>
      <c r="U22" s="21">
        <v>66.7</v>
      </c>
      <c r="V22" s="37"/>
      <c r="W22" s="1"/>
      <c r="X22" s="1"/>
      <c r="Y22" s="1"/>
      <c r="Z22" s="1"/>
      <c r="AA22" s="1"/>
      <c r="AB22" s="19"/>
      <c r="AC22" s="33"/>
      <c r="AD22" s="16"/>
      <c r="AE22" s="31"/>
    </row>
    <row r="23" spans="1:31" ht="15.75">
      <c r="A23" s="15">
        <v>18</v>
      </c>
      <c r="B23" s="28" t="s">
        <v>29</v>
      </c>
      <c r="C23" s="67">
        <v>0</v>
      </c>
      <c r="D23" s="67">
        <v>0</v>
      </c>
      <c r="E23" s="50">
        <v>122.8</v>
      </c>
      <c r="F23" s="50">
        <v>1831.33</v>
      </c>
      <c r="G23" s="54">
        <v>100</v>
      </c>
      <c r="H23" s="62">
        <v>248.4</v>
      </c>
      <c r="I23" s="63">
        <v>1179</v>
      </c>
      <c r="J23" s="62">
        <v>248.4</v>
      </c>
      <c r="K23" s="63">
        <v>1179</v>
      </c>
      <c r="L23" s="1"/>
      <c r="M23" s="1"/>
      <c r="N23" s="21">
        <v>100</v>
      </c>
      <c r="O23" s="45">
        <v>220</v>
      </c>
      <c r="P23" s="44">
        <v>300</v>
      </c>
      <c r="Q23" s="1">
        <v>140</v>
      </c>
      <c r="R23" s="1">
        <v>1150</v>
      </c>
      <c r="S23" s="1"/>
      <c r="T23" s="1"/>
      <c r="U23" s="21">
        <v>66.7</v>
      </c>
      <c r="V23" s="37"/>
      <c r="W23" s="1"/>
      <c r="X23" s="1"/>
      <c r="Y23" s="1"/>
      <c r="Z23" s="1"/>
      <c r="AA23" s="1"/>
      <c r="AB23" s="19"/>
      <c r="AC23" s="33"/>
      <c r="AD23" s="16"/>
      <c r="AE23" s="31"/>
    </row>
    <row r="24" spans="1:31" ht="15.75">
      <c r="A24" s="15">
        <v>19</v>
      </c>
      <c r="B24" s="28" t="s">
        <v>30</v>
      </c>
      <c r="C24" s="67">
        <v>0</v>
      </c>
      <c r="D24" s="67">
        <v>0</v>
      </c>
      <c r="E24" s="50">
        <v>21.9</v>
      </c>
      <c r="F24" s="50">
        <v>183.9</v>
      </c>
      <c r="G24" s="54">
        <v>100</v>
      </c>
      <c r="H24" s="62">
        <v>28.9</v>
      </c>
      <c r="I24" s="63">
        <v>111.4</v>
      </c>
      <c r="J24" s="62">
        <v>28.9</v>
      </c>
      <c r="K24" s="63">
        <v>111.4</v>
      </c>
      <c r="L24" s="1"/>
      <c r="M24" s="1"/>
      <c r="N24" s="21">
        <v>100</v>
      </c>
      <c r="O24" s="45">
        <v>30</v>
      </c>
      <c r="P24" s="44">
        <v>60</v>
      </c>
      <c r="Q24" s="1">
        <v>32</v>
      </c>
      <c r="R24" s="1">
        <v>76</v>
      </c>
      <c r="S24" s="1">
        <v>28</v>
      </c>
      <c r="T24" s="1">
        <v>104</v>
      </c>
      <c r="U24" s="21">
        <v>100</v>
      </c>
      <c r="V24" s="37"/>
      <c r="W24" s="1"/>
      <c r="X24" s="1"/>
      <c r="Y24" s="1"/>
      <c r="Z24" s="1"/>
      <c r="AA24" s="1"/>
      <c r="AB24" s="19"/>
      <c r="AC24" s="33"/>
      <c r="AD24" s="16"/>
      <c r="AE24" s="31"/>
    </row>
    <row r="25" spans="1:31" ht="18.75" customHeight="1">
      <c r="A25" s="15">
        <v>20</v>
      </c>
      <c r="B25" s="28" t="s">
        <v>69</v>
      </c>
      <c r="C25" s="67">
        <v>26.9</v>
      </c>
      <c r="D25" s="67">
        <v>41.9</v>
      </c>
      <c r="E25" s="50">
        <v>50.91</v>
      </c>
      <c r="F25" s="50">
        <v>51.7</v>
      </c>
      <c r="G25" s="54">
        <v>100</v>
      </c>
      <c r="H25" s="62">
        <v>40</v>
      </c>
      <c r="I25" s="63">
        <v>40</v>
      </c>
      <c r="J25" s="62">
        <v>40</v>
      </c>
      <c r="K25" s="63">
        <v>40</v>
      </c>
      <c r="L25" s="1"/>
      <c r="M25" s="1"/>
      <c r="N25" s="21">
        <v>100</v>
      </c>
      <c r="O25" s="45">
        <v>46.7</v>
      </c>
      <c r="P25" s="44">
        <v>46.7</v>
      </c>
      <c r="Q25" s="1">
        <v>44</v>
      </c>
      <c r="R25" s="1">
        <v>56.4</v>
      </c>
      <c r="S25" s="1">
        <v>42.6</v>
      </c>
      <c r="T25" s="1">
        <v>61.4</v>
      </c>
      <c r="U25" s="21">
        <v>100</v>
      </c>
      <c r="V25" s="37">
        <v>38.1</v>
      </c>
      <c r="W25" s="1">
        <v>61</v>
      </c>
      <c r="X25" s="1"/>
      <c r="Y25" s="1"/>
      <c r="Z25" s="1"/>
      <c r="AA25" s="1"/>
      <c r="AB25" s="21">
        <v>100</v>
      </c>
      <c r="AC25" s="33"/>
      <c r="AD25" s="16"/>
      <c r="AE25" s="31"/>
    </row>
    <row r="26" spans="1:31" ht="15.75" customHeight="1">
      <c r="A26" s="15">
        <v>21</v>
      </c>
      <c r="B26" s="28" t="s">
        <v>70</v>
      </c>
      <c r="C26" s="67">
        <v>24.8</v>
      </c>
      <c r="D26" s="67">
        <v>27.6</v>
      </c>
      <c r="E26" s="50">
        <v>33.14</v>
      </c>
      <c r="F26" s="50">
        <v>39</v>
      </c>
      <c r="G26" s="54">
        <v>100</v>
      </c>
      <c r="H26" s="65">
        <v>30</v>
      </c>
      <c r="I26" s="62">
        <v>78.43</v>
      </c>
      <c r="J26" s="65">
        <v>30</v>
      </c>
      <c r="K26" s="62">
        <v>78.43</v>
      </c>
      <c r="L26" s="1"/>
      <c r="M26" s="1"/>
      <c r="N26" s="21">
        <v>100</v>
      </c>
      <c r="O26" s="45">
        <v>36</v>
      </c>
      <c r="P26" s="44">
        <v>92</v>
      </c>
      <c r="Q26" s="1">
        <v>46.43</v>
      </c>
      <c r="R26" s="1">
        <v>47.14</v>
      </c>
      <c r="S26" s="1">
        <v>30</v>
      </c>
      <c r="T26" s="1">
        <v>47.14</v>
      </c>
      <c r="U26" s="21">
        <v>100</v>
      </c>
      <c r="V26" s="37">
        <v>28.9</v>
      </c>
      <c r="W26" s="1">
        <v>37</v>
      </c>
      <c r="X26" s="1"/>
      <c r="Y26" s="1"/>
      <c r="Z26" s="1"/>
      <c r="AA26" s="1"/>
      <c r="AB26" s="21">
        <v>100</v>
      </c>
      <c r="AC26" s="33"/>
      <c r="AD26" s="16"/>
      <c r="AE26" s="31"/>
    </row>
    <row r="27" spans="1:31" ht="16.5" customHeight="1">
      <c r="A27" s="15">
        <v>22</v>
      </c>
      <c r="B27" s="28" t="s">
        <v>31</v>
      </c>
      <c r="C27" s="67">
        <v>35.6</v>
      </c>
      <c r="D27" s="67">
        <v>69.3</v>
      </c>
      <c r="E27" s="50">
        <v>38</v>
      </c>
      <c r="F27" s="50">
        <v>60.8</v>
      </c>
      <c r="G27" s="54">
        <v>100</v>
      </c>
      <c r="H27" s="62">
        <v>39.9</v>
      </c>
      <c r="I27" s="63">
        <v>77.4</v>
      </c>
      <c r="J27" s="62">
        <v>39.9</v>
      </c>
      <c r="K27" s="63">
        <v>77.4</v>
      </c>
      <c r="L27" s="1"/>
      <c r="M27" s="1"/>
      <c r="N27" s="21">
        <v>100</v>
      </c>
      <c r="O27" s="45">
        <v>50</v>
      </c>
      <c r="P27" s="44">
        <v>75</v>
      </c>
      <c r="Q27" s="1">
        <v>50</v>
      </c>
      <c r="R27" s="1">
        <v>59</v>
      </c>
      <c r="S27" s="1">
        <v>52</v>
      </c>
      <c r="T27" s="1">
        <v>75</v>
      </c>
      <c r="U27" s="21">
        <v>100</v>
      </c>
      <c r="V27" s="37"/>
      <c r="W27" s="1"/>
      <c r="X27" s="1"/>
      <c r="Y27" s="1"/>
      <c r="Z27" s="1">
        <v>44</v>
      </c>
      <c r="AA27" s="1">
        <v>56</v>
      </c>
      <c r="AB27" s="38">
        <v>100</v>
      </c>
      <c r="AC27" s="33"/>
      <c r="AD27" s="16"/>
      <c r="AE27" s="31"/>
    </row>
    <row r="28" spans="1:31" ht="15.75" customHeight="1">
      <c r="A28" s="15">
        <v>23</v>
      </c>
      <c r="B28" s="28" t="s">
        <v>32</v>
      </c>
      <c r="C28" s="67">
        <v>0</v>
      </c>
      <c r="D28" s="67">
        <v>0</v>
      </c>
      <c r="E28" s="50">
        <v>233</v>
      </c>
      <c r="F28" s="50">
        <v>316.67</v>
      </c>
      <c r="G28" s="54">
        <v>100</v>
      </c>
      <c r="H28" s="62">
        <v>224.5</v>
      </c>
      <c r="I28" s="63">
        <v>465.45</v>
      </c>
      <c r="J28" s="62">
        <v>227</v>
      </c>
      <c r="K28" s="63">
        <v>465.45</v>
      </c>
      <c r="L28" s="42"/>
      <c r="M28" s="42"/>
      <c r="N28" s="21">
        <v>100</v>
      </c>
      <c r="O28" s="45">
        <v>240</v>
      </c>
      <c r="P28" s="44">
        <v>316.7</v>
      </c>
      <c r="Q28" s="1">
        <v>230</v>
      </c>
      <c r="R28" s="1">
        <v>325</v>
      </c>
      <c r="S28" s="1">
        <v>160</v>
      </c>
      <c r="T28" s="1">
        <v>270</v>
      </c>
      <c r="U28" s="21">
        <v>100</v>
      </c>
      <c r="V28" s="37"/>
      <c r="W28" s="1"/>
      <c r="X28" s="1"/>
      <c r="Y28" s="1"/>
      <c r="Z28" s="1">
        <v>250</v>
      </c>
      <c r="AA28" s="1">
        <v>320</v>
      </c>
      <c r="AB28" s="38">
        <v>100</v>
      </c>
      <c r="AC28" s="33"/>
      <c r="AD28" s="16"/>
      <c r="AE28" s="31"/>
    </row>
    <row r="29" spans="1:31" ht="15.75">
      <c r="A29" s="15">
        <v>24</v>
      </c>
      <c r="B29" s="28" t="s">
        <v>33</v>
      </c>
      <c r="C29" s="67">
        <v>0</v>
      </c>
      <c r="D29" s="67">
        <v>0</v>
      </c>
      <c r="E29" s="50">
        <v>216</v>
      </c>
      <c r="F29" s="50">
        <v>555.33</v>
      </c>
      <c r="G29" s="54">
        <v>100</v>
      </c>
      <c r="H29" s="62">
        <v>139.9</v>
      </c>
      <c r="I29" s="63">
        <v>832.78</v>
      </c>
      <c r="J29" s="62">
        <v>139.9</v>
      </c>
      <c r="K29" s="63">
        <v>832.78</v>
      </c>
      <c r="L29" s="1"/>
      <c r="M29" s="1"/>
      <c r="N29" s="21">
        <v>100</v>
      </c>
      <c r="O29" s="44">
        <v>388.89</v>
      </c>
      <c r="P29" s="44">
        <v>555.6</v>
      </c>
      <c r="Q29" s="1">
        <v>240</v>
      </c>
      <c r="R29" s="1">
        <v>490</v>
      </c>
      <c r="S29" s="1">
        <v>280</v>
      </c>
      <c r="T29" s="1">
        <v>560</v>
      </c>
      <c r="U29" s="21">
        <v>100</v>
      </c>
      <c r="V29" s="37"/>
      <c r="W29" s="1"/>
      <c r="X29" s="1"/>
      <c r="Y29" s="1"/>
      <c r="Z29" s="1">
        <v>590</v>
      </c>
      <c r="AA29" s="1">
        <v>590</v>
      </c>
      <c r="AB29" s="38">
        <v>100</v>
      </c>
      <c r="AC29" s="33"/>
      <c r="AD29" s="16"/>
      <c r="AE29" s="31"/>
    </row>
    <row r="30" spans="1:31" ht="15.75" customHeight="1">
      <c r="A30" s="15">
        <v>25</v>
      </c>
      <c r="B30" s="28" t="s">
        <v>34</v>
      </c>
      <c r="C30" s="67">
        <v>31.8</v>
      </c>
      <c r="D30" s="67">
        <v>55.5</v>
      </c>
      <c r="E30" s="51">
        <v>45</v>
      </c>
      <c r="F30" s="50">
        <v>59.4</v>
      </c>
      <c r="G30" s="54">
        <v>100</v>
      </c>
      <c r="H30" s="62">
        <v>39.9</v>
      </c>
      <c r="I30" s="63">
        <v>71.4</v>
      </c>
      <c r="J30" s="62">
        <v>39.9</v>
      </c>
      <c r="K30" s="63">
        <v>71.4</v>
      </c>
      <c r="L30" s="1"/>
      <c r="M30" s="1"/>
      <c r="N30" s="21">
        <v>100</v>
      </c>
      <c r="O30" s="44">
        <v>46</v>
      </c>
      <c r="P30" s="44">
        <v>72</v>
      </c>
      <c r="Q30" s="1">
        <v>52</v>
      </c>
      <c r="R30" s="1">
        <v>64</v>
      </c>
      <c r="S30" s="1">
        <v>58</v>
      </c>
      <c r="T30" s="1">
        <v>70</v>
      </c>
      <c r="U30" s="21">
        <v>100</v>
      </c>
      <c r="V30" s="37"/>
      <c r="W30" s="1"/>
      <c r="X30" s="1"/>
      <c r="Y30" s="1"/>
      <c r="Z30" s="1">
        <v>48</v>
      </c>
      <c r="AA30" s="1">
        <v>52</v>
      </c>
      <c r="AB30" s="21">
        <v>100</v>
      </c>
      <c r="AC30" s="33"/>
      <c r="AD30" s="16"/>
      <c r="AE30" s="31"/>
    </row>
    <row r="31" spans="1:31" ht="15.75">
      <c r="A31" s="15">
        <v>26</v>
      </c>
      <c r="B31" s="28" t="s">
        <v>35</v>
      </c>
      <c r="C31" s="67">
        <v>0</v>
      </c>
      <c r="D31" s="67">
        <v>0</v>
      </c>
      <c r="E31" s="50">
        <v>102.6</v>
      </c>
      <c r="F31" s="50">
        <v>170.5</v>
      </c>
      <c r="G31" s="54">
        <v>100</v>
      </c>
      <c r="H31" s="62">
        <v>109.8</v>
      </c>
      <c r="I31" s="63">
        <v>241.11</v>
      </c>
      <c r="J31" s="62">
        <v>115.8</v>
      </c>
      <c r="K31" s="63">
        <v>241.11</v>
      </c>
      <c r="L31" s="1"/>
      <c r="M31" s="1"/>
      <c r="N31" s="21">
        <v>100</v>
      </c>
      <c r="O31" s="44">
        <v>150</v>
      </c>
      <c r="P31" s="44">
        <v>152</v>
      </c>
      <c r="Q31" s="1">
        <v>120</v>
      </c>
      <c r="R31" s="1">
        <v>192.5</v>
      </c>
      <c r="S31" s="1">
        <v>210</v>
      </c>
      <c r="T31" s="1">
        <v>210</v>
      </c>
      <c r="U31" s="21">
        <v>100</v>
      </c>
      <c r="V31" s="37"/>
      <c r="W31" s="1"/>
      <c r="X31" s="1"/>
      <c r="Y31" s="1"/>
      <c r="Z31" s="1">
        <v>170</v>
      </c>
      <c r="AA31" s="1">
        <v>210</v>
      </c>
      <c r="AB31" s="21">
        <v>100</v>
      </c>
      <c r="AC31" s="33"/>
      <c r="AD31" s="16"/>
      <c r="AE31" s="31"/>
    </row>
    <row r="32" spans="1:31" ht="15.75" customHeight="1">
      <c r="A32" s="15">
        <v>27</v>
      </c>
      <c r="B32" s="28" t="s">
        <v>36</v>
      </c>
      <c r="C32" s="67">
        <v>372</v>
      </c>
      <c r="D32" s="67">
        <v>419</v>
      </c>
      <c r="E32" s="50">
        <v>296.1</v>
      </c>
      <c r="F32" s="50">
        <v>596</v>
      </c>
      <c r="G32" s="54">
        <v>100</v>
      </c>
      <c r="H32" s="62">
        <v>299.9</v>
      </c>
      <c r="I32" s="63">
        <v>376.4</v>
      </c>
      <c r="J32" s="62">
        <v>299.9</v>
      </c>
      <c r="K32" s="63">
        <v>513.9</v>
      </c>
      <c r="L32" s="1"/>
      <c r="M32" s="1"/>
      <c r="N32" s="21">
        <v>100</v>
      </c>
      <c r="O32" s="44">
        <v>310</v>
      </c>
      <c r="P32" s="44">
        <v>450</v>
      </c>
      <c r="Q32" s="1">
        <v>260</v>
      </c>
      <c r="R32" s="1">
        <v>590</v>
      </c>
      <c r="S32" s="1">
        <v>360</v>
      </c>
      <c r="T32" s="1">
        <v>600</v>
      </c>
      <c r="U32" s="21">
        <v>100</v>
      </c>
      <c r="V32" s="37"/>
      <c r="W32" s="1"/>
      <c r="X32" s="1"/>
      <c r="Y32" s="1"/>
      <c r="Z32" s="1"/>
      <c r="AA32" s="1"/>
      <c r="AB32" s="21"/>
      <c r="AC32" s="33"/>
      <c r="AD32" s="16"/>
      <c r="AE32" s="31"/>
    </row>
    <row r="33" spans="1:31" ht="15.75">
      <c r="A33" s="15">
        <v>28</v>
      </c>
      <c r="B33" s="28" t="s">
        <v>37</v>
      </c>
      <c r="C33" s="67">
        <v>17.8</v>
      </c>
      <c r="D33" s="67">
        <v>23</v>
      </c>
      <c r="E33" s="50">
        <v>15</v>
      </c>
      <c r="F33" s="50">
        <v>15</v>
      </c>
      <c r="G33" s="54">
        <v>100</v>
      </c>
      <c r="H33" s="62">
        <v>16.9</v>
      </c>
      <c r="I33" s="63">
        <v>29.9</v>
      </c>
      <c r="J33" s="62">
        <v>19.9</v>
      </c>
      <c r="K33" s="63">
        <v>29.9</v>
      </c>
      <c r="L33" s="1"/>
      <c r="M33" s="1"/>
      <c r="N33" s="21">
        <v>100</v>
      </c>
      <c r="O33" s="44">
        <v>25</v>
      </c>
      <c r="P33" s="44">
        <v>32</v>
      </c>
      <c r="Q33" s="1">
        <v>30</v>
      </c>
      <c r="R33" s="1">
        <v>30</v>
      </c>
      <c r="S33" s="1">
        <v>35</v>
      </c>
      <c r="T33" s="1">
        <v>42</v>
      </c>
      <c r="U33" s="21">
        <v>100</v>
      </c>
      <c r="V33" s="37"/>
      <c r="W33" s="1"/>
      <c r="X33" s="1">
        <v>36</v>
      </c>
      <c r="Y33" s="1">
        <v>36</v>
      </c>
      <c r="Z33" s="1"/>
      <c r="AA33" s="1"/>
      <c r="AB33" s="21">
        <v>100</v>
      </c>
      <c r="AC33" s="33"/>
      <c r="AD33" s="16"/>
      <c r="AE33" s="31"/>
    </row>
    <row r="34" spans="1:31" ht="15.75">
      <c r="A34" s="15">
        <v>29</v>
      </c>
      <c r="B34" s="28" t="s">
        <v>38</v>
      </c>
      <c r="C34" s="67">
        <v>19.8</v>
      </c>
      <c r="D34" s="67">
        <v>32</v>
      </c>
      <c r="E34" s="50">
        <v>21</v>
      </c>
      <c r="F34" s="50">
        <v>21</v>
      </c>
      <c r="G34" s="54">
        <v>100</v>
      </c>
      <c r="H34" s="62">
        <v>24.9</v>
      </c>
      <c r="I34" s="63">
        <v>24.9</v>
      </c>
      <c r="J34" s="62">
        <v>24.9</v>
      </c>
      <c r="K34" s="63">
        <v>24.9</v>
      </c>
      <c r="L34" s="1"/>
      <c r="M34" s="1"/>
      <c r="N34" s="21">
        <v>100</v>
      </c>
      <c r="O34" s="45">
        <v>30</v>
      </c>
      <c r="P34" s="45">
        <v>30</v>
      </c>
      <c r="Q34" s="1">
        <v>28</v>
      </c>
      <c r="R34" s="1">
        <v>28</v>
      </c>
      <c r="S34" s="1">
        <v>32</v>
      </c>
      <c r="T34" s="1">
        <v>32</v>
      </c>
      <c r="U34" s="21">
        <v>100</v>
      </c>
      <c r="V34" s="37"/>
      <c r="W34" s="1"/>
      <c r="X34" s="1">
        <v>40</v>
      </c>
      <c r="Y34" s="1">
        <v>40</v>
      </c>
      <c r="Z34" s="1"/>
      <c r="AA34" s="1"/>
      <c r="AB34" s="21">
        <v>100</v>
      </c>
      <c r="AC34" s="33"/>
      <c r="AD34" s="16"/>
      <c r="AE34" s="31"/>
    </row>
    <row r="35" spans="1:31" ht="15.75">
      <c r="A35" s="15">
        <v>30</v>
      </c>
      <c r="B35" s="28" t="s">
        <v>39</v>
      </c>
      <c r="C35" s="67">
        <v>13.9</v>
      </c>
      <c r="D35" s="67">
        <v>24.1</v>
      </c>
      <c r="E35" s="50">
        <v>14.9</v>
      </c>
      <c r="F35" s="50">
        <v>14.9</v>
      </c>
      <c r="G35" s="54">
        <v>100</v>
      </c>
      <c r="H35" s="62">
        <v>22.9</v>
      </c>
      <c r="I35" s="63">
        <v>22.9</v>
      </c>
      <c r="J35" s="62">
        <v>23.9</v>
      </c>
      <c r="K35" s="63">
        <v>23.9</v>
      </c>
      <c r="L35" s="1"/>
      <c r="M35" s="1"/>
      <c r="N35" s="21">
        <v>100</v>
      </c>
      <c r="O35" s="45">
        <v>28</v>
      </c>
      <c r="P35" s="45">
        <v>30</v>
      </c>
      <c r="Q35" s="1">
        <v>22</v>
      </c>
      <c r="R35" s="1">
        <v>22</v>
      </c>
      <c r="S35" s="1">
        <v>24</v>
      </c>
      <c r="T35" s="1">
        <v>24</v>
      </c>
      <c r="U35" s="21">
        <v>100</v>
      </c>
      <c r="V35" s="37"/>
      <c r="W35" s="1"/>
      <c r="X35" s="1">
        <v>21</v>
      </c>
      <c r="Y35" s="1">
        <v>21</v>
      </c>
      <c r="Z35" s="1"/>
      <c r="AA35" s="1"/>
      <c r="AB35" s="21">
        <v>100</v>
      </c>
      <c r="AC35" s="33"/>
      <c r="AD35" s="16"/>
      <c r="AE35" s="31"/>
    </row>
    <row r="36" spans="1:31" ht="15.75">
      <c r="A36" s="15">
        <v>31</v>
      </c>
      <c r="B36" s="28" t="s">
        <v>40</v>
      </c>
      <c r="C36" s="67">
        <v>26.1</v>
      </c>
      <c r="D36" s="67">
        <v>52.5</v>
      </c>
      <c r="E36" s="50">
        <v>22.4</v>
      </c>
      <c r="F36" s="50">
        <v>57.1</v>
      </c>
      <c r="G36" s="54">
        <v>100</v>
      </c>
      <c r="H36" s="62">
        <v>21.9</v>
      </c>
      <c r="I36" s="63">
        <v>69.9</v>
      </c>
      <c r="J36" s="62">
        <v>23.9</v>
      </c>
      <c r="K36" s="63">
        <v>69.9</v>
      </c>
      <c r="L36" s="1"/>
      <c r="M36" s="1"/>
      <c r="N36" s="21">
        <v>100</v>
      </c>
      <c r="O36" s="45">
        <v>35</v>
      </c>
      <c r="P36" s="45">
        <v>50</v>
      </c>
      <c r="Q36" s="1">
        <v>24</v>
      </c>
      <c r="R36" s="1">
        <v>24</v>
      </c>
      <c r="S36" s="1">
        <v>26</v>
      </c>
      <c r="T36" s="1">
        <v>26</v>
      </c>
      <c r="U36" s="21">
        <v>100</v>
      </c>
      <c r="V36" s="37"/>
      <c r="W36" s="1"/>
      <c r="X36" s="1">
        <v>24</v>
      </c>
      <c r="Y36" s="1">
        <v>24</v>
      </c>
      <c r="Z36" s="1"/>
      <c r="AA36" s="1"/>
      <c r="AB36" s="21">
        <v>100</v>
      </c>
      <c r="AC36" s="33"/>
      <c r="AD36" s="16"/>
      <c r="AE36" s="31"/>
    </row>
    <row r="37" spans="1:31" ht="15.75">
      <c r="A37" s="15">
        <v>32</v>
      </c>
      <c r="B37" s="28" t="s">
        <v>41</v>
      </c>
      <c r="C37" s="67">
        <v>88</v>
      </c>
      <c r="D37" s="67">
        <v>177</v>
      </c>
      <c r="E37" s="50">
        <v>138.1</v>
      </c>
      <c r="F37" s="50">
        <v>138.1</v>
      </c>
      <c r="G37" s="54">
        <v>100</v>
      </c>
      <c r="H37" s="62">
        <v>159.9</v>
      </c>
      <c r="I37" s="63">
        <v>309</v>
      </c>
      <c r="J37" s="62">
        <v>179</v>
      </c>
      <c r="K37" s="63">
        <v>309</v>
      </c>
      <c r="L37" s="1"/>
      <c r="M37" s="1"/>
      <c r="N37" s="21">
        <v>100</v>
      </c>
      <c r="O37" s="45">
        <v>120</v>
      </c>
      <c r="P37" s="45">
        <v>150</v>
      </c>
      <c r="Q37" s="1">
        <v>120</v>
      </c>
      <c r="R37" s="1">
        <v>120</v>
      </c>
      <c r="S37" s="1">
        <v>130</v>
      </c>
      <c r="T37" s="1">
        <v>130</v>
      </c>
      <c r="U37" s="21">
        <v>100</v>
      </c>
      <c r="V37" s="37"/>
      <c r="W37" s="1"/>
      <c r="X37" s="1">
        <v>140</v>
      </c>
      <c r="Y37" s="1">
        <v>140</v>
      </c>
      <c r="Z37" s="1"/>
      <c r="AA37" s="1"/>
      <c r="AB37" s="21">
        <v>100</v>
      </c>
      <c r="AC37" s="33"/>
      <c r="AD37" s="16"/>
      <c r="AE37" s="31"/>
    </row>
    <row r="38" spans="1:31" ht="15.75">
      <c r="A38" s="15">
        <v>33</v>
      </c>
      <c r="B38" s="28" t="s">
        <v>42</v>
      </c>
      <c r="C38" s="67">
        <v>126</v>
      </c>
      <c r="D38" s="67">
        <v>199.4</v>
      </c>
      <c r="E38" s="50">
        <v>55.4</v>
      </c>
      <c r="F38" s="50">
        <v>55.4</v>
      </c>
      <c r="G38" s="54">
        <v>100</v>
      </c>
      <c r="H38" s="62">
        <v>99</v>
      </c>
      <c r="I38" s="63">
        <v>499</v>
      </c>
      <c r="J38" s="62">
        <v>109</v>
      </c>
      <c r="K38" s="63">
        <v>499</v>
      </c>
      <c r="L38" s="1"/>
      <c r="M38" s="1"/>
      <c r="N38" s="21">
        <v>100</v>
      </c>
      <c r="O38" s="45">
        <v>145</v>
      </c>
      <c r="P38" s="45">
        <v>300</v>
      </c>
      <c r="Q38" s="1">
        <v>85</v>
      </c>
      <c r="R38" s="1">
        <v>120</v>
      </c>
      <c r="S38" s="1">
        <v>120</v>
      </c>
      <c r="T38" s="1">
        <v>120</v>
      </c>
      <c r="U38" s="21">
        <v>100</v>
      </c>
      <c r="V38" s="37"/>
      <c r="W38" s="1"/>
      <c r="X38" s="1">
        <v>130</v>
      </c>
      <c r="Y38" s="1">
        <v>190</v>
      </c>
      <c r="Z38" s="1"/>
      <c r="AA38" s="1"/>
      <c r="AB38" s="21">
        <v>100</v>
      </c>
      <c r="AC38" s="33"/>
      <c r="AD38" s="16"/>
      <c r="AE38" s="31"/>
    </row>
    <row r="39" spans="1:31" s="49" customFormat="1" ht="15.75">
      <c r="A39" s="55">
        <v>34</v>
      </c>
      <c r="B39" s="56" t="s">
        <v>43</v>
      </c>
      <c r="C39" s="67">
        <v>69.8</v>
      </c>
      <c r="D39" s="67">
        <v>221</v>
      </c>
      <c r="E39" s="50">
        <v>90</v>
      </c>
      <c r="F39" s="50">
        <v>90</v>
      </c>
      <c r="G39" s="54">
        <v>100</v>
      </c>
      <c r="H39" s="62">
        <v>299</v>
      </c>
      <c r="I39" s="63">
        <v>339</v>
      </c>
      <c r="J39" s="62">
        <v>299</v>
      </c>
      <c r="K39" s="63">
        <v>339</v>
      </c>
      <c r="L39" s="50"/>
      <c r="M39" s="50"/>
      <c r="N39" s="54">
        <v>100</v>
      </c>
      <c r="O39" s="57">
        <v>170</v>
      </c>
      <c r="P39" s="57">
        <v>170</v>
      </c>
      <c r="Q39" s="50">
        <v>190</v>
      </c>
      <c r="R39" s="50">
        <v>190</v>
      </c>
      <c r="S39" s="50">
        <v>270</v>
      </c>
      <c r="T39" s="50">
        <v>270</v>
      </c>
      <c r="U39" s="54">
        <v>100</v>
      </c>
      <c r="V39" s="58"/>
      <c r="W39" s="50"/>
      <c r="X39" s="50">
        <v>250</v>
      </c>
      <c r="Y39" s="50">
        <v>250</v>
      </c>
      <c r="Z39" s="50"/>
      <c r="AA39" s="50"/>
      <c r="AB39" s="54">
        <v>100</v>
      </c>
      <c r="AC39" s="59"/>
      <c r="AD39" s="60"/>
      <c r="AE39" s="61"/>
    </row>
    <row r="40" spans="1:31" ht="15.75" customHeight="1">
      <c r="A40" s="15">
        <v>35</v>
      </c>
      <c r="B40" s="28" t="s">
        <v>44</v>
      </c>
      <c r="C40" s="67">
        <v>84</v>
      </c>
      <c r="D40" s="67">
        <v>105</v>
      </c>
      <c r="E40" s="50">
        <v>65.2</v>
      </c>
      <c r="F40" s="50">
        <v>83.9</v>
      </c>
      <c r="G40" s="54">
        <v>100</v>
      </c>
      <c r="H40" s="62">
        <v>79.9</v>
      </c>
      <c r="I40" s="63">
        <v>129</v>
      </c>
      <c r="J40" s="62">
        <v>89.9</v>
      </c>
      <c r="K40" s="63">
        <v>129</v>
      </c>
      <c r="L40" s="1"/>
      <c r="M40" s="1"/>
      <c r="N40" s="21">
        <v>100</v>
      </c>
      <c r="O40" s="45">
        <v>70</v>
      </c>
      <c r="P40" s="45">
        <v>120</v>
      </c>
      <c r="Q40" s="1">
        <v>90</v>
      </c>
      <c r="R40" s="1">
        <v>90</v>
      </c>
      <c r="S40" s="1">
        <v>90</v>
      </c>
      <c r="T40" s="1">
        <v>120</v>
      </c>
      <c r="U40" s="21">
        <v>100</v>
      </c>
      <c r="V40" s="37"/>
      <c r="W40" s="1"/>
      <c r="X40" s="1">
        <v>80</v>
      </c>
      <c r="Y40" s="1">
        <v>130</v>
      </c>
      <c r="Z40" s="1"/>
      <c r="AA40" s="1"/>
      <c r="AB40" s="21">
        <v>100</v>
      </c>
      <c r="AC40" s="33"/>
      <c r="AD40" s="16"/>
      <c r="AE40" s="31"/>
    </row>
    <row r="41" spans="1:31" ht="15.75">
      <c r="A41" s="15">
        <v>36</v>
      </c>
      <c r="B41" s="28" t="s">
        <v>45</v>
      </c>
      <c r="C41" s="67">
        <v>43.2</v>
      </c>
      <c r="D41" s="67">
        <v>69.9</v>
      </c>
      <c r="E41" s="50">
        <v>54.1</v>
      </c>
      <c r="F41" s="50">
        <v>54.1</v>
      </c>
      <c r="G41" s="54">
        <v>100</v>
      </c>
      <c r="H41" s="62">
        <v>72.9</v>
      </c>
      <c r="I41" s="63">
        <v>72.9</v>
      </c>
      <c r="J41" s="62">
        <v>74.9</v>
      </c>
      <c r="K41" s="63">
        <v>74.9</v>
      </c>
      <c r="L41" s="1"/>
      <c r="M41" s="1"/>
      <c r="N41" s="21">
        <v>100</v>
      </c>
      <c r="O41" s="45">
        <v>90</v>
      </c>
      <c r="P41" s="45">
        <v>110</v>
      </c>
      <c r="Q41" s="1">
        <v>74</v>
      </c>
      <c r="R41" s="1">
        <v>74</v>
      </c>
      <c r="S41" s="1">
        <v>80</v>
      </c>
      <c r="T41" s="1">
        <v>80</v>
      </c>
      <c r="U41" s="21">
        <v>100</v>
      </c>
      <c r="V41" s="37"/>
      <c r="W41" s="1"/>
      <c r="X41" s="1">
        <v>75</v>
      </c>
      <c r="Y41" s="1">
        <v>75</v>
      </c>
      <c r="Z41" s="1"/>
      <c r="AA41" s="1"/>
      <c r="AB41" s="21">
        <v>100</v>
      </c>
      <c r="AC41" s="33"/>
      <c r="AD41" s="16"/>
      <c r="AE41" s="31"/>
    </row>
    <row r="42" spans="1:31" ht="15.75" customHeight="1">
      <c r="A42" s="15">
        <v>37</v>
      </c>
      <c r="B42" s="28" t="s">
        <v>46</v>
      </c>
      <c r="C42" s="67">
        <v>149.9</v>
      </c>
      <c r="D42" s="67">
        <v>210</v>
      </c>
      <c r="E42" s="50">
        <v>79.9</v>
      </c>
      <c r="F42" s="50">
        <v>123.2</v>
      </c>
      <c r="G42" s="54">
        <v>100</v>
      </c>
      <c r="H42" s="62">
        <v>219</v>
      </c>
      <c r="I42" s="63">
        <v>329</v>
      </c>
      <c r="J42" s="62">
        <v>219</v>
      </c>
      <c r="K42" s="63">
        <v>329</v>
      </c>
      <c r="L42" s="1"/>
      <c r="M42" s="1"/>
      <c r="N42" s="21">
        <v>100</v>
      </c>
      <c r="O42" s="45">
        <v>165</v>
      </c>
      <c r="P42" s="45">
        <v>165</v>
      </c>
      <c r="Q42" s="1">
        <v>150</v>
      </c>
      <c r="R42" s="1">
        <v>170</v>
      </c>
      <c r="S42" s="1">
        <v>110</v>
      </c>
      <c r="T42" s="1">
        <v>170</v>
      </c>
      <c r="U42" s="21">
        <v>66.7</v>
      </c>
      <c r="V42" s="37"/>
      <c r="W42" s="1"/>
      <c r="X42" s="1">
        <v>90</v>
      </c>
      <c r="Y42" s="1">
        <v>150</v>
      </c>
      <c r="Z42" s="1"/>
      <c r="AA42" s="1"/>
      <c r="AB42" s="21">
        <v>100</v>
      </c>
      <c r="AC42" s="33"/>
      <c r="AD42" s="16"/>
      <c r="AE42" s="31"/>
    </row>
    <row r="43" spans="1:31" ht="15.75">
      <c r="A43" s="15">
        <v>38</v>
      </c>
      <c r="B43" s="28" t="s">
        <v>47</v>
      </c>
      <c r="C43" s="67">
        <v>66</v>
      </c>
      <c r="D43" s="67">
        <v>84</v>
      </c>
      <c r="E43" s="50">
        <v>54.7</v>
      </c>
      <c r="F43" s="50">
        <v>54.7</v>
      </c>
      <c r="G43" s="54">
        <v>100</v>
      </c>
      <c r="H43" s="62">
        <v>54.9</v>
      </c>
      <c r="I43" s="63">
        <v>54.9</v>
      </c>
      <c r="J43" s="62">
        <v>54.9</v>
      </c>
      <c r="K43" s="63">
        <v>54.9</v>
      </c>
      <c r="L43" s="1"/>
      <c r="M43" s="1"/>
      <c r="N43" s="21">
        <v>100</v>
      </c>
      <c r="O43" s="44">
        <v>120</v>
      </c>
      <c r="P43" s="44">
        <v>135</v>
      </c>
      <c r="Q43" s="1">
        <v>120</v>
      </c>
      <c r="R43" s="1">
        <v>120</v>
      </c>
      <c r="S43" s="1">
        <v>130</v>
      </c>
      <c r="T43" s="1">
        <v>130</v>
      </c>
      <c r="U43" s="21">
        <v>100</v>
      </c>
      <c r="V43" s="37"/>
      <c r="W43" s="1"/>
      <c r="X43" s="1">
        <v>110</v>
      </c>
      <c r="Y43" s="1">
        <v>110</v>
      </c>
      <c r="Z43" s="1"/>
      <c r="AA43" s="1"/>
      <c r="AB43" s="21">
        <v>100</v>
      </c>
      <c r="AC43" s="33"/>
      <c r="AD43" s="16"/>
      <c r="AE43" s="31"/>
    </row>
    <row r="44" spans="1:31" ht="15.75" customHeight="1">
      <c r="A44" s="15">
        <v>39</v>
      </c>
      <c r="B44" s="28" t="s">
        <v>48</v>
      </c>
      <c r="C44" s="67">
        <v>79.9</v>
      </c>
      <c r="D44" s="67">
        <v>110</v>
      </c>
      <c r="E44" s="50">
        <v>113.9</v>
      </c>
      <c r="F44" s="50">
        <v>113.9</v>
      </c>
      <c r="G44" s="54">
        <v>100</v>
      </c>
      <c r="H44" s="62">
        <v>89.9</v>
      </c>
      <c r="I44" s="63">
        <v>109.9</v>
      </c>
      <c r="J44" s="62">
        <v>89.9</v>
      </c>
      <c r="K44" s="63">
        <v>109.9</v>
      </c>
      <c r="L44" s="1"/>
      <c r="M44" s="1"/>
      <c r="N44" s="21">
        <v>100</v>
      </c>
      <c r="O44" s="44">
        <v>165</v>
      </c>
      <c r="P44" s="44">
        <v>165</v>
      </c>
      <c r="Q44" s="1">
        <v>110</v>
      </c>
      <c r="R44" s="1">
        <v>110</v>
      </c>
      <c r="S44" s="1">
        <v>120</v>
      </c>
      <c r="T44" s="1">
        <v>120</v>
      </c>
      <c r="U44" s="21">
        <v>100</v>
      </c>
      <c r="V44" s="37"/>
      <c r="W44" s="1"/>
      <c r="X44" s="1">
        <v>120</v>
      </c>
      <c r="Y44" s="1">
        <v>120</v>
      </c>
      <c r="Z44" s="1"/>
      <c r="AA44" s="1"/>
      <c r="AB44" s="21">
        <v>100</v>
      </c>
      <c r="AC44" s="33"/>
      <c r="AD44" s="16"/>
      <c r="AE44" s="31"/>
    </row>
    <row r="45" spans="1:31" ht="15.75" customHeight="1">
      <c r="A45" s="15">
        <v>40</v>
      </c>
      <c r="B45" s="28" t="s">
        <v>49</v>
      </c>
      <c r="C45" s="68">
        <v>67.2</v>
      </c>
      <c r="D45" s="68">
        <v>69.3</v>
      </c>
      <c r="E45" s="50">
        <v>56.7</v>
      </c>
      <c r="F45" s="50">
        <v>62.3</v>
      </c>
      <c r="G45" s="54">
        <v>100</v>
      </c>
      <c r="H45" s="66">
        <v>62.9</v>
      </c>
      <c r="I45" s="63">
        <v>69.9</v>
      </c>
      <c r="J45" s="62">
        <v>64.9</v>
      </c>
      <c r="K45" s="63">
        <v>69.9</v>
      </c>
      <c r="L45" s="1"/>
      <c r="M45" s="1"/>
      <c r="N45" s="21">
        <v>100</v>
      </c>
      <c r="O45" s="44">
        <v>70</v>
      </c>
      <c r="P45" s="44">
        <v>70</v>
      </c>
      <c r="Q45" s="1">
        <v>63</v>
      </c>
      <c r="R45" s="1">
        <v>63</v>
      </c>
      <c r="S45" s="1">
        <v>68</v>
      </c>
      <c r="T45" s="1">
        <v>68</v>
      </c>
      <c r="U45" s="21">
        <v>100</v>
      </c>
      <c r="V45" s="37"/>
      <c r="W45" s="1"/>
      <c r="X45" s="1"/>
      <c r="Y45" s="1"/>
      <c r="Z45" s="1">
        <v>58.9</v>
      </c>
      <c r="AA45" s="1">
        <v>58.9</v>
      </c>
      <c r="AB45" s="21">
        <v>100</v>
      </c>
      <c r="AC45" s="33"/>
      <c r="AD45" s="16"/>
      <c r="AE45" s="31"/>
    </row>
    <row r="46" spans="1:31" ht="15.75">
      <c r="A46" s="17"/>
      <c r="B46" s="17"/>
      <c r="C46" s="17"/>
      <c r="D46" s="17"/>
      <c r="E46" s="52"/>
      <c r="F46" s="52"/>
      <c r="G46" s="5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4.25" customHeight="1">
      <c r="A47" s="17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ht="15.75">
      <c r="A48" s="17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ht="14.25" customHeight="1">
      <c r="A49" s="17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29.25" customHeight="1">
      <c r="A50" s="17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ht="14.25" customHeight="1">
      <c r="A51" s="17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ht="16.5" customHeight="1">
      <c r="A52" s="17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ht="15.75">
      <c r="A53" s="17"/>
      <c r="B53" s="17"/>
      <c r="C53" s="17"/>
      <c r="D53" s="17"/>
      <c r="E53" s="52"/>
      <c r="F53" s="52"/>
      <c r="G53" s="52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</sheetData>
  <sheetProtection/>
  <mergeCells count="33">
    <mergeCell ref="J1:T1"/>
    <mergeCell ref="AC1:AE1"/>
    <mergeCell ref="B2:AE2"/>
    <mergeCell ref="A3:A5"/>
    <mergeCell ref="B3:B5"/>
    <mergeCell ref="C3:G3"/>
    <mergeCell ref="H3:N3"/>
    <mergeCell ref="O3:U3"/>
    <mergeCell ref="V3:AB3"/>
    <mergeCell ref="AC3:AE3"/>
    <mergeCell ref="C4:D4"/>
    <mergeCell ref="E4:F4"/>
    <mergeCell ref="G4:G5"/>
    <mergeCell ref="H4:I4"/>
    <mergeCell ref="J4:K4"/>
    <mergeCell ref="L4:M4"/>
    <mergeCell ref="N4:N5"/>
    <mergeCell ref="O4:P4"/>
    <mergeCell ref="AC4:AD4"/>
    <mergeCell ref="Q4:R4"/>
    <mergeCell ref="S4:T4"/>
    <mergeCell ref="U4:U5"/>
    <mergeCell ref="V4:W4"/>
    <mergeCell ref="B50:AE50"/>
    <mergeCell ref="B51:AE51"/>
    <mergeCell ref="B52:AE52"/>
    <mergeCell ref="AE4:AE5"/>
    <mergeCell ref="B47:AE47"/>
    <mergeCell ref="B48:AE48"/>
    <mergeCell ref="B49:AE49"/>
    <mergeCell ref="X4:Y4"/>
    <mergeCell ref="Z4:AA4"/>
    <mergeCell ref="AB4:AB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D19" sqref="D19"/>
    </sheetView>
  </sheetViews>
  <sheetFormatPr defaultColWidth="11.00390625" defaultRowHeight="15"/>
  <cols>
    <col min="1" max="1" width="6.28125" style="3" customWidth="1"/>
    <col min="2" max="2" width="53.28125" style="7" customWidth="1"/>
    <col min="3" max="3" width="9.8515625" style="7" customWidth="1"/>
    <col min="4" max="4" width="10.28125" style="7" bestFit="1" customWidth="1"/>
    <col min="5" max="5" width="9.57421875" style="7" bestFit="1" customWidth="1"/>
    <col min="6" max="6" width="12.421875" style="7" bestFit="1" customWidth="1"/>
    <col min="7" max="7" width="10.28125" style="7" bestFit="1" customWidth="1"/>
    <col min="8" max="8" width="9.57421875" style="7" bestFit="1" customWidth="1"/>
    <col min="9" max="10" width="10.28125" style="7" bestFit="1" customWidth="1"/>
    <col min="11" max="11" width="9.57421875" style="7" bestFit="1" customWidth="1"/>
    <col min="12" max="13" width="10.28125" style="7" bestFit="1" customWidth="1"/>
    <col min="14" max="14" width="11.7109375" style="7" bestFit="1" customWidth="1"/>
    <col min="15" max="15" width="5.7109375" style="7" bestFit="1" customWidth="1"/>
    <col min="16" max="16" width="6.28125" style="7" bestFit="1" customWidth="1"/>
    <col min="17" max="17" width="7.8515625" style="7" customWidth="1"/>
    <col min="18" max="18" width="12.28125" style="3" customWidth="1"/>
    <col min="19" max="16384" width="11.00390625" style="3" customWidth="1"/>
  </cols>
  <sheetData>
    <row r="1" spans="14:17" ht="14.25" hidden="1">
      <c r="N1" s="99" t="s">
        <v>51</v>
      </c>
      <c r="O1" s="99"/>
      <c r="P1" s="99"/>
      <c r="Q1" s="99"/>
    </row>
    <row r="2" spans="1:17" ht="17.25" customHeight="1" thickBot="1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21" ht="30" customHeight="1">
      <c r="A3" s="101" t="s">
        <v>0</v>
      </c>
      <c r="B3" s="101" t="s">
        <v>2</v>
      </c>
      <c r="C3" s="102" t="s">
        <v>3</v>
      </c>
      <c r="D3" s="103"/>
      <c r="E3" s="104"/>
      <c r="F3" s="102" t="s">
        <v>4</v>
      </c>
      <c r="G3" s="103"/>
      <c r="H3" s="105"/>
      <c r="I3" s="106" t="s">
        <v>5</v>
      </c>
      <c r="J3" s="103"/>
      <c r="K3" s="104"/>
      <c r="L3" s="102" t="s">
        <v>52</v>
      </c>
      <c r="M3" s="103"/>
      <c r="N3" s="105"/>
      <c r="O3" s="106" t="s">
        <v>10</v>
      </c>
      <c r="P3" s="103"/>
      <c r="Q3" s="105"/>
      <c r="R3" s="9"/>
      <c r="S3" s="9"/>
      <c r="T3" s="9"/>
      <c r="U3" s="9"/>
    </row>
    <row r="4" spans="1:21" ht="29.25" customHeight="1">
      <c r="A4" s="101"/>
      <c r="B4" s="101"/>
      <c r="C4" s="94" t="s">
        <v>53</v>
      </c>
      <c r="D4" s="95"/>
      <c r="E4" s="93" t="s">
        <v>54</v>
      </c>
      <c r="F4" s="94" t="s">
        <v>53</v>
      </c>
      <c r="G4" s="95"/>
      <c r="H4" s="96" t="s">
        <v>54</v>
      </c>
      <c r="I4" s="97" t="s">
        <v>53</v>
      </c>
      <c r="J4" s="95"/>
      <c r="K4" s="93" t="s">
        <v>54</v>
      </c>
      <c r="L4" s="94" t="s">
        <v>53</v>
      </c>
      <c r="M4" s="95"/>
      <c r="N4" s="98" t="s">
        <v>54</v>
      </c>
      <c r="O4" s="97" t="s">
        <v>53</v>
      </c>
      <c r="P4" s="95"/>
      <c r="Q4" s="96" t="s">
        <v>54</v>
      </c>
      <c r="R4" s="9"/>
      <c r="S4" s="9"/>
      <c r="T4" s="9"/>
      <c r="U4" s="9"/>
    </row>
    <row r="5" spans="1:21" ht="21" customHeight="1">
      <c r="A5" s="101"/>
      <c r="B5" s="101"/>
      <c r="C5" s="18" t="s">
        <v>55</v>
      </c>
      <c r="D5" s="2" t="s">
        <v>56</v>
      </c>
      <c r="E5" s="93"/>
      <c r="F5" s="18" t="s">
        <v>55</v>
      </c>
      <c r="G5" s="2" t="s">
        <v>56</v>
      </c>
      <c r="H5" s="96"/>
      <c r="I5" s="20" t="s">
        <v>55</v>
      </c>
      <c r="J5" s="2" t="s">
        <v>56</v>
      </c>
      <c r="K5" s="93"/>
      <c r="L5" s="18" t="s">
        <v>55</v>
      </c>
      <c r="M5" s="2" t="s">
        <v>56</v>
      </c>
      <c r="N5" s="98"/>
      <c r="O5" s="20" t="s">
        <v>55</v>
      </c>
      <c r="P5" s="2" t="s">
        <v>56</v>
      </c>
      <c r="Q5" s="96"/>
      <c r="R5" s="9"/>
      <c r="S5" s="9"/>
      <c r="T5" s="9"/>
      <c r="U5" s="9"/>
    </row>
    <row r="6" spans="1:17" s="5" customFormat="1" ht="15.75">
      <c r="A6" s="10">
        <v>1</v>
      </c>
      <c r="B6" s="28" t="s">
        <v>12</v>
      </c>
      <c r="C6" s="35">
        <f>AVERAGEA('29.01 Цены'!C6,'29.01 Цены'!E6)</f>
        <v>31.45</v>
      </c>
      <c r="D6" s="35">
        <f>AVERAGEA('29.01 Цены'!D6,'29.01 Цены'!F6)</f>
        <v>40.35</v>
      </c>
      <c r="E6" s="25">
        <f>'29.01 Цены'!G6</f>
        <v>100</v>
      </c>
      <c r="F6" s="35">
        <f>AVERAGEA('29.01 Цены'!H6,'29.01 Цены'!J6)</f>
        <v>36.9</v>
      </c>
      <c r="G6" s="6">
        <f>AVERAGEA('29.01 Цены'!I6,'29.01 Цены'!K6)</f>
        <v>48.9</v>
      </c>
      <c r="H6" s="22">
        <f>'29.01 Цены'!N6</f>
        <v>100</v>
      </c>
      <c r="I6" s="35">
        <f>AVERAGEA('29.01 Цены'!O6,'29.01 Цены'!Q6,'29.01 Цены'!S6)</f>
        <v>42.666666666666664</v>
      </c>
      <c r="J6" s="6">
        <f>AVERAGEA('29.01 Цены'!P6,'29.01 Цены'!R6,'29.01 Цены'!T6)</f>
        <v>46</v>
      </c>
      <c r="K6" s="22">
        <f>'29.01 Цены'!U6</f>
        <v>100</v>
      </c>
      <c r="L6" s="34"/>
      <c r="M6" s="6"/>
      <c r="N6" s="21"/>
      <c r="O6" s="26"/>
      <c r="P6" s="6"/>
      <c r="Q6" s="22"/>
    </row>
    <row r="7" spans="1:17" s="5" customFormat="1" ht="15.75">
      <c r="A7" s="10">
        <v>2</v>
      </c>
      <c r="B7" s="28" t="s">
        <v>13</v>
      </c>
      <c r="C7" s="35">
        <f>AVERAGEA('29.01 Цены'!C7,'29.01 Цены'!E7)</f>
        <v>43.5</v>
      </c>
      <c r="D7" s="35">
        <f>AVERAGEA('29.01 Цены'!D7,'29.01 Цены'!F7)</f>
        <v>78.17</v>
      </c>
      <c r="E7" s="25">
        <f>'29.01 Цены'!G7</f>
        <v>100</v>
      </c>
      <c r="F7" s="35">
        <f>AVERAGEA('29.01 Цены'!H7,'29.01 Цены'!J7)</f>
        <v>60.185</v>
      </c>
      <c r="G7" s="6">
        <f>AVERAGEA('29.01 Цены'!I7,'29.01 Цены'!K7)</f>
        <v>116.13</v>
      </c>
      <c r="H7" s="22">
        <f>'29.01 Цены'!N7</f>
        <v>100</v>
      </c>
      <c r="I7" s="35">
        <f>AVERAGEA('29.01 Цены'!O7,'29.01 Цены'!Q7,'29.01 Цены'!S7)</f>
        <v>72.91666666666667</v>
      </c>
      <c r="J7" s="6">
        <f>AVERAGEA('29.01 Цены'!P7,'29.01 Цены'!R7,'29.01 Цены'!T7)</f>
        <v>91.25</v>
      </c>
      <c r="K7" s="22">
        <f>'29.01 Цены'!U7</f>
        <v>100</v>
      </c>
      <c r="L7" s="34"/>
      <c r="M7" s="6"/>
      <c r="N7" s="21"/>
      <c r="O7" s="26"/>
      <c r="P7" s="6"/>
      <c r="Q7" s="22"/>
    </row>
    <row r="8" spans="1:17" s="5" customFormat="1" ht="15.75">
      <c r="A8" s="10">
        <v>3</v>
      </c>
      <c r="B8" s="28" t="s">
        <v>14</v>
      </c>
      <c r="C8" s="35">
        <f>AVERAGEA('29.01 Цены'!C8,'29.01 Цены'!E8)</f>
        <v>42.825</v>
      </c>
      <c r="D8" s="35">
        <f>AVERAGEA('29.01 Цены'!D8,'29.01 Цены'!F8)</f>
        <v>93.25</v>
      </c>
      <c r="E8" s="25">
        <f>'29.01 Цены'!G8</f>
        <v>100</v>
      </c>
      <c r="F8" s="35">
        <f>AVERAGEA('29.01 Цены'!H8,'29.01 Цены'!J8)</f>
        <v>60.185</v>
      </c>
      <c r="G8" s="6">
        <f>AVERAGEA('29.01 Цены'!I8,'29.01 Цены'!K8)</f>
        <v>116.13</v>
      </c>
      <c r="H8" s="22">
        <f>'29.01 Цены'!N8</f>
        <v>100</v>
      </c>
      <c r="I8" s="35">
        <f>AVERAGEA('29.01 Цены'!O8,'29.01 Цены'!Q8,'29.01 Цены'!S8)</f>
        <v>77.29666666666667</v>
      </c>
      <c r="J8" s="6">
        <f>AVERAGEA('29.01 Цены'!P8,'29.01 Цены'!R8,'29.01 Цены'!T8)</f>
        <v>79.63</v>
      </c>
      <c r="K8" s="22">
        <f>'29.01 Цены'!U8</f>
        <v>100</v>
      </c>
      <c r="L8" s="34"/>
      <c r="M8" s="6"/>
      <c r="N8" s="21"/>
      <c r="O8" s="26"/>
      <c r="P8" s="6"/>
      <c r="Q8" s="22"/>
    </row>
    <row r="9" spans="1:17" s="5" customFormat="1" ht="15.75">
      <c r="A9" s="10">
        <v>4</v>
      </c>
      <c r="B9" s="28" t="s">
        <v>15</v>
      </c>
      <c r="C9" s="35">
        <f>AVERAGEA('29.01 Цены'!C9,'29.01 Цены'!E9)</f>
        <v>34.375</v>
      </c>
      <c r="D9" s="35">
        <f>AVERAGEA('29.01 Цены'!D9,'29.01 Цены'!F9)</f>
        <v>121.95</v>
      </c>
      <c r="E9" s="25">
        <f>'29.01 Цены'!G9</f>
        <v>100</v>
      </c>
      <c r="F9" s="35">
        <f>AVERAGEA('29.01 Цены'!H9,'29.01 Цены'!J9)</f>
        <v>39.75</v>
      </c>
      <c r="G9" s="6">
        <f>AVERAGEA('29.01 Цены'!I9,'29.01 Цены'!K9)</f>
        <v>119.75</v>
      </c>
      <c r="H9" s="22">
        <f>'29.01 Цены'!N9</f>
        <v>100</v>
      </c>
      <c r="I9" s="35">
        <f>AVERAGEA('29.01 Цены'!O9,'29.01 Цены'!Q9,'29.01 Цены'!S9)</f>
        <v>79.5</v>
      </c>
      <c r="J9" s="6">
        <f>AVERAGEA('29.01 Цены'!P9,'29.01 Цены'!R9,'29.01 Цены'!T9)</f>
        <v>126.16666666666667</v>
      </c>
      <c r="K9" s="22">
        <f>'29.01 Цены'!U9</f>
        <v>100</v>
      </c>
      <c r="L9" s="34"/>
      <c r="M9" s="6"/>
      <c r="N9" s="21"/>
      <c r="O9" s="26"/>
      <c r="P9" s="6"/>
      <c r="Q9" s="22"/>
    </row>
    <row r="10" spans="1:17" s="5" customFormat="1" ht="31.5">
      <c r="A10" s="10">
        <v>5</v>
      </c>
      <c r="B10" s="28" t="s">
        <v>16</v>
      </c>
      <c r="C10" s="35">
        <f>AVERAGEA('29.01 Цены'!C10,'29.01 Цены'!E10)</f>
        <v>71.85</v>
      </c>
      <c r="D10" s="35">
        <f>AVERAGEA('29.01 Цены'!D10,'29.01 Цены'!F10)</f>
        <v>87.7</v>
      </c>
      <c r="E10" s="25">
        <f>'29.01 Цены'!G10</f>
        <v>100</v>
      </c>
      <c r="F10" s="35">
        <f>AVERAGEA('29.01 Цены'!H10,'29.01 Цены'!J10)</f>
        <v>94.33</v>
      </c>
      <c r="G10" s="6">
        <f>AVERAGEA('29.01 Цены'!I10,'29.01 Цены'!K10)</f>
        <v>111.9</v>
      </c>
      <c r="H10" s="22">
        <f>'29.01 Цены'!N10</f>
        <v>100</v>
      </c>
      <c r="I10" s="35">
        <f>AVERAGEA('29.01 Цены'!O10,'29.01 Цены'!Q10,'29.01 Цены'!S10)</f>
        <v>71.66666666666667</v>
      </c>
      <c r="J10" s="6">
        <f>AVERAGEA('29.01 Цены'!P10,'29.01 Цены'!R10,'29.01 Цены'!T10)</f>
        <v>87.66666666666667</v>
      </c>
      <c r="K10" s="22">
        <f>'29.01 Цены'!U10</f>
        <v>100</v>
      </c>
      <c r="L10" s="34"/>
      <c r="M10" s="6"/>
      <c r="N10" s="21"/>
      <c r="O10" s="26"/>
      <c r="P10" s="6"/>
      <c r="Q10" s="22"/>
    </row>
    <row r="11" spans="1:17" s="5" customFormat="1" ht="15.75">
      <c r="A11" s="10">
        <v>6</v>
      </c>
      <c r="B11" s="28" t="s">
        <v>17</v>
      </c>
      <c r="C11" s="35">
        <f>AVERAGEA('29.01 Цены'!C11,'29.01 Цены'!E11)</f>
        <v>49</v>
      </c>
      <c r="D11" s="35">
        <f>AVERAGEA('29.01 Цены'!D11,'29.01 Цены'!F11)</f>
        <v>62.35</v>
      </c>
      <c r="E11" s="25">
        <f>'29.01 Цены'!G11</f>
        <v>100</v>
      </c>
      <c r="F11" s="35">
        <f>AVERAGEA('29.01 Цены'!H11,'29.01 Цены'!J11)</f>
        <v>56.55</v>
      </c>
      <c r="G11" s="6">
        <f>AVERAGEA('29.01 Цены'!I11,'29.01 Цены'!K11)</f>
        <v>56.55</v>
      </c>
      <c r="H11" s="22">
        <f>'29.01 Цены'!N11</f>
        <v>100</v>
      </c>
      <c r="I11" s="35">
        <f>AVERAGEA('29.01 Цены'!O11,'29.01 Цены'!Q11,'29.01 Цены'!S11)</f>
        <v>60</v>
      </c>
      <c r="J11" s="6">
        <f>AVERAGEA('29.01 Цены'!P11,'29.01 Цены'!R11,'29.01 Цены'!T11)</f>
        <v>60</v>
      </c>
      <c r="K11" s="22">
        <f>'29.01 Цены'!U11</f>
        <v>100</v>
      </c>
      <c r="L11" s="34"/>
      <c r="M11" s="6"/>
      <c r="N11" s="21"/>
      <c r="O11" s="26"/>
      <c r="P11" s="6"/>
      <c r="Q11" s="22"/>
    </row>
    <row r="12" spans="1:17" s="5" customFormat="1" ht="15.75">
      <c r="A12" s="10">
        <v>7</v>
      </c>
      <c r="B12" s="28" t="s">
        <v>18</v>
      </c>
      <c r="C12" s="35">
        <f>AVERAGEA('29.01 Цены'!C12,'29.01 Цены'!E12)</f>
        <v>8.35</v>
      </c>
      <c r="D12" s="35">
        <f>AVERAGEA('29.01 Цены'!D12,'29.01 Цены'!F12)</f>
        <v>14.3</v>
      </c>
      <c r="E12" s="25">
        <f>'29.01 Цены'!G12</f>
        <v>100</v>
      </c>
      <c r="F12" s="35">
        <f>AVERAGEA('29.01 Цены'!H12,'29.01 Цены'!J12)</f>
        <v>11.4</v>
      </c>
      <c r="G12" s="6">
        <f>AVERAGEA('29.01 Цены'!I12,'29.01 Цены'!K12)</f>
        <v>14.9</v>
      </c>
      <c r="H12" s="22">
        <f>'29.01 Цены'!N12</f>
        <v>100</v>
      </c>
      <c r="I12" s="35">
        <f>AVERAGEA('29.01 Цены'!O12,'29.01 Цены'!Q12,'29.01 Цены'!S12)</f>
        <v>17.666666666666668</v>
      </c>
      <c r="J12" s="6">
        <f>AVERAGEA('29.01 Цены'!P12,'29.01 Цены'!R12,'29.01 Цены'!T12)</f>
        <v>19.666666666666668</v>
      </c>
      <c r="K12" s="22">
        <f>'29.01 Цены'!U12</f>
        <v>100</v>
      </c>
      <c r="L12" s="34"/>
      <c r="M12" s="6"/>
      <c r="N12" s="21"/>
      <c r="O12" s="26"/>
      <c r="P12" s="6"/>
      <c r="Q12" s="22"/>
    </row>
    <row r="13" spans="1:17" s="5" customFormat="1" ht="15.75">
      <c r="A13" s="10">
        <v>8</v>
      </c>
      <c r="B13" s="28" t="s">
        <v>19</v>
      </c>
      <c r="C13" s="35">
        <f>AVERAGEA('29.01 Цены'!C13,'29.01 Цены'!E13)</f>
        <v>226.35</v>
      </c>
      <c r="D13" s="35">
        <f>AVERAGEA('29.01 Цены'!D13,'29.01 Цены'!F13)</f>
        <v>417.45</v>
      </c>
      <c r="E13" s="25">
        <f>'29.01 Цены'!G13</f>
        <v>100</v>
      </c>
      <c r="F13" s="35">
        <f>AVERAGEA('29.01 Цены'!H13,'29.01 Цены'!J13)</f>
        <v>229</v>
      </c>
      <c r="G13" s="6">
        <f>AVERAGEA('29.01 Цены'!I13,'29.01 Цены'!K13)</f>
        <v>1324</v>
      </c>
      <c r="H13" s="22">
        <f>'29.01 Цены'!N13</f>
        <v>100</v>
      </c>
      <c r="I13" s="35">
        <f>AVERAGEA('29.01 Цены'!O13,'29.01 Цены'!Q13,'29.01 Цены'!S13)</f>
        <v>257.3333333333333</v>
      </c>
      <c r="J13" s="6">
        <f>AVERAGEA('29.01 Цены'!P13,'29.01 Цены'!R13,'29.01 Цены'!T13)</f>
        <v>530</v>
      </c>
      <c r="K13" s="22">
        <f>'29.01 Цены'!U13</f>
        <v>100</v>
      </c>
      <c r="L13" s="34"/>
      <c r="M13" s="6"/>
      <c r="N13" s="21"/>
      <c r="O13" s="26"/>
      <c r="P13" s="6"/>
      <c r="Q13" s="22"/>
    </row>
    <row r="14" spans="1:17" s="5" customFormat="1" ht="15.75">
      <c r="A14" s="10">
        <v>9</v>
      </c>
      <c r="B14" s="28" t="s">
        <v>20</v>
      </c>
      <c r="C14" s="35">
        <f>AVERAGEA('29.01 Цены'!C14,'29.01 Цены'!E14)</f>
        <v>45.45</v>
      </c>
      <c r="D14" s="35">
        <f>AVERAGEA('29.01 Цены'!D14,'29.01 Цены'!F14)</f>
        <v>91.4</v>
      </c>
      <c r="E14" s="25">
        <f>'29.01 Цены'!G14</f>
        <v>100</v>
      </c>
      <c r="F14" s="35">
        <f>AVERAGEA('29.01 Цены'!H14,'29.01 Цены'!J14)</f>
        <v>49.9</v>
      </c>
      <c r="G14" s="6">
        <f>AVERAGEA('29.01 Цены'!I14,'29.01 Цены'!K14)</f>
        <v>112.9</v>
      </c>
      <c r="H14" s="22">
        <f>'29.01 Цены'!N14</f>
        <v>100</v>
      </c>
      <c r="I14" s="35">
        <f>AVERAGEA('29.01 Цены'!O14,'29.01 Цены'!Q14,'29.01 Цены'!S14)</f>
        <v>75.33333333333333</v>
      </c>
      <c r="J14" s="6">
        <f>AVERAGEA('29.01 Цены'!P14,'29.01 Цены'!R14,'29.01 Цены'!T14)</f>
        <v>80.33333333333333</v>
      </c>
      <c r="K14" s="22">
        <f>'29.01 Цены'!U14</f>
        <v>100</v>
      </c>
      <c r="L14" s="34"/>
      <c r="M14" s="6"/>
      <c r="N14" s="21"/>
      <c r="O14" s="26"/>
      <c r="P14" s="6"/>
      <c r="Q14" s="22"/>
    </row>
    <row r="15" spans="1:17" s="5" customFormat="1" ht="15.75">
      <c r="A15" s="10">
        <v>10</v>
      </c>
      <c r="B15" s="28" t="s">
        <v>21</v>
      </c>
      <c r="C15" s="35">
        <f>AVERAGEA('29.01 Цены'!C15,'29.01 Цены'!E15)</f>
        <v>121.15</v>
      </c>
      <c r="D15" s="35">
        <f>AVERAGEA('29.01 Цены'!D15,'29.01 Цены'!F15)</f>
        <v>373.5</v>
      </c>
      <c r="E15" s="25">
        <f>'29.01 Цены'!G15</f>
        <v>100</v>
      </c>
      <c r="F15" s="35">
        <f>AVERAGEA('29.01 Цены'!H15,'29.01 Цены'!J15)</f>
        <v>116.9</v>
      </c>
      <c r="G15" s="6">
        <f>AVERAGEA('29.01 Цены'!I15,'29.01 Цены'!K15)</f>
        <v>561.65</v>
      </c>
      <c r="H15" s="22">
        <f>'29.01 Цены'!N15</f>
        <v>100</v>
      </c>
      <c r="I15" s="35">
        <f>AVERAGEA('29.01 Цены'!O15,'29.01 Цены'!Q15,'29.01 Цены'!S15)</f>
        <v>176.66666666666666</v>
      </c>
      <c r="J15" s="6">
        <f>AVERAGEA('29.01 Цены'!P15,'29.01 Цены'!R15,'29.01 Цены'!T15)</f>
        <v>493.3333333333333</v>
      </c>
      <c r="K15" s="22">
        <f>'29.01 Цены'!U15</f>
        <v>100</v>
      </c>
      <c r="L15" s="34"/>
      <c r="M15" s="6"/>
      <c r="N15" s="21"/>
      <c r="O15" s="26"/>
      <c r="P15" s="6"/>
      <c r="Q15" s="22"/>
    </row>
    <row r="16" spans="1:17" s="5" customFormat="1" ht="15.75">
      <c r="A16" s="10">
        <v>11</v>
      </c>
      <c r="B16" s="28" t="s">
        <v>22</v>
      </c>
      <c r="C16" s="35">
        <f>AVERAGEA('29.01 Цены'!C16,'29.01 Цены'!E16)</f>
        <v>157.45</v>
      </c>
      <c r="D16" s="35">
        <f>AVERAGEA('29.01 Цены'!D16,'29.01 Цены'!F16)</f>
        <v>479.95</v>
      </c>
      <c r="E16" s="25">
        <f>'29.01 Цены'!G16</f>
        <v>100</v>
      </c>
      <c r="F16" s="35">
        <f>AVERAGEA('29.01 Цены'!H16,'29.01 Цены'!J16)</f>
        <v>249.9</v>
      </c>
      <c r="G16" s="6">
        <f>AVERAGEA('29.01 Цены'!I16,'29.01 Цены'!K16)</f>
        <v>976.4</v>
      </c>
      <c r="H16" s="22">
        <f>'29.01 Цены'!N16</f>
        <v>100</v>
      </c>
      <c r="I16" s="35">
        <f>AVERAGEA('29.01 Цены'!O16,'29.01 Цены'!Q16,'29.01 Цены'!S16)</f>
        <v>302.3333333333333</v>
      </c>
      <c r="J16" s="6">
        <f>AVERAGEA('29.01 Цены'!P16,'29.01 Цены'!R16,'29.01 Цены'!T16)</f>
        <v>600</v>
      </c>
      <c r="K16" s="22">
        <f>'29.01 Цены'!U16</f>
        <v>100</v>
      </c>
      <c r="L16" s="35">
        <f>AVERAGEA('29.01 Цены'!V16,'29.01 Цены'!X16,'29.01 Цены'!Z16)</f>
        <v>375</v>
      </c>
      <c r="M16" s="6">
        <f>AVERAGEA('29.01 Цены'!W16,'29.01 Цены'!Y16,'29.01 Цены'!AA16)</f>
        <v>550</v>
      </c>
      <c r="N16" s="22">
        <f>'29.01 Цены'!AB16</f>
        <v>100</v>
      </c>
      <c r="O16" s="26"/>
      <c r="P16" s="6"/>
      <c r="Q16" s="22"/>
    </row>
    <row r="17" spans="1:17" s="5" customFormat="1" ht="15.75">
      <c r="A17" s="10">
        <v>12</v>
      </c>
      <c r="B17" s="28" t="s">
        <v>23</v>
      </c>
      <c r="C17" s="35">
        <f>AVERAGEA('29.01 Цены'!C17,'29.01 Цены'!E17)</f>
        <v>374.8</v>
      </c>
      <c r="D17" s="35">
        <f>AVERAGEA('29.01 Цены'!D17,'29.01 Цены'!F17)</f>
        <v>721.8</v>
      </c>
      <c r="E17" s="25">
        <f>'29.01 Цены'!G17</f>
        <v>100</v>
      </c>
      <c r="F17" s="35">
        <f>AVERAGEA('29.01 Цены'!H17,'29.01 Цены'!J17)</f>
        <v>505.9</v>
      </c>
      <c r="G17" s="6">
        <f>AVERAGEA('29.01 Цены'!I17,'29.01 Цены'!K17)</f>
        <v>1324.4</v>
      </c>
      <c r="H17" s="22">
        <f>'29.01 Цены'!N17</f>
        <v>100</v>
      </c>
      <c r="I17" s="35">
        <f>AVERAGEA('29.01 Цены'!O17,'29.01 Цены'!Q17,'29.01 Цены'!S17)</f>
        <v>545</v>
      </c>
      <c r="J17" s="6">
        <f>AVERAGEA('29.01 Цены'!P17,'29.01 Цены'!R17,'29.01 Цены'!T17)</f>
        <v>941.6666666666666</v>
      </c>
      <c r="K17" s="22">
        <f>'29.01 Цены'!U17</f>
        <v>100</v>
      </c>
      <c r="L17" s="35"/>
      <c r="M17" s="6"/>
      <c r="N17" s="22"/>
      <c r="O17" s="26"/>
      <c r="P17" s="6"/>
      <c r="Q17" s="22"/>
    </row>
    <row r="18" spans="1:17" s="5" customFormat="1" ht="15.75">
      <c r="A18" s="10">
        <v>13</v>
      </c>
      <c r="B18" s="28" t="s">
        <v>24</v>
      </c>
      <c r="C18" s="35">
        <f>AVERAGEA('29.01 Цены'!C18,'29.01 Цены'!E18)</f>
        <v>209.95</v>
      </c>
      <c r="D18" s="35">
        <f>AVERAGEA('29.01 Цены'!D18,'29.01 Цены'!F18)</f>
        <v>209.95</v>
      </c>
      <c r="E18" s="25">
        <f>'29.01 Цены'!G18</f>
        <v>50</v>
      </c>
      <c r="F18" s="35">
        <f>AVERAGEA('29.01 Цены'!H18,'29.01 Цены'!J18)</f>
        <v>378.95</v>
      </c>
      <c r="G18" s="6">
        <f>AVERAGEA('29.01 Цены'!I18,'29.01 Цены'!K18)</f>
        <v>485</v>
      </c>
      <c r="H18" s="22">
        <f>'29.01 Цены'!N18</f>
        <v>100</v>
      </c>
      <c r="I18" s="35">
        <f>AVERAGEA('29.01 Цены'!O18,'29.01 Цены'!Q18,'29.01 Цены'!S18)</f>
        <v>437.5</v>
      </c>
      <c r="J18" s="6">
        <f>AVERAGEA('29.01 Цены'!P18,'29.01 Цены'!R18,'29.01 Цены'!T18)</f>
        <v>505</v>
      </c>
      <c r="K18" s="22">
        <f>'29.01 Цены'!U18</f>
        <v>66.7</v>
      </c>
      <c r="L18" s="35"/>
      <c r="M18" s="6"/>
      <c r="N18" s="22"/>
      <c r="O18" s="26"/>
      <c r="P18" s="6"/>
      <c r="Q18" s="22"/>
    </row>
    <row r="19" spans="1:17" s="5" customFormat="1" ht="15.75">
      <c r="A19" s="10">
        <v>14</v>
      </c>
      <c r="B19" s="28" t="s">
        <v>25</v>
      </c>
      <c r="C19" s="35"/>
      <c r="D19" s="35"/>
      <c r="E19" s="25">
        <f>'29.01 Цены'!G19</f>
        <v>0</v>
      </c>
      <c r="F19" s="35">
        <f>AVERAGEA('29.01 Цены'!H19,'29.01 Цены'!J19)</f>
        <v>129.9</v>
      </c>
      <c r="G19" s="6">
        <f>AVERAGEA('29.01 Цены'!I19,'29.01 Цены'!K19)</f>
        <v>379.9</v>
      </c>
      <c r="H19" s="22">
        <f>'29.01 Цены'!N19</f>
        <v>100</v>
      </c>
      <c r="I19" s="35">
        <f>AVERAGEA('29.01 Цены'!O19,'29.01 Цены'!Q19,'29.01 Цены'!S19)</f>
        <v>320</v>
      </c>
      <c r="J19" s="6">
        <f>AVERAGEA('29.01 Цены'!P19,'29.01 Цены'!R19,'29.01 Цены'!T19)</f>
        <v>401.6666666666667</v>
      </c>
      <c r="K19" s="22">
        <f>'29.01 Цены'!U19</f>
        <v>100</v>
      </c>
      <c r="L19" s="35"/>
      <c r="M19" s="6"/>
      <c r="N19" s="22"/>
      <c r="O19" s="26"/>
      <c r="P19" s="6"/>
      <c r="Q19" s="22"/>
    </row>
    <row r="20" spans="1:17" s="5" customFormat="1" ht="15.75">
      <c r="A20" s="10">
        <v>15</v>
      </c>
      <c r="B20" s="28" t="s">
        <v>26</v>
      </c>
      <c r="C20" s="35">
        <f>AVERAGEA('29.01 Цены'!C20,'29.01 Цены'!E20)</f>
        <v>96.1</v>
      </c>
      <c r="D20" s="35">
        <f>AVERAGEA('29.01 Цены'!D20,'29.01 Цены'!F20)</f>
        <v>135.95</v>
      </c>
      <c r="E20" s="25">
        <f>'29.01 Цены'!G20</f>
        <v>100</v>
      </c>
      <c r="F20" s="35">
        <f>AVERAGEA('29.01 Цены'!H20,'29.01 Цены'!J20)</f>
        <v>109.9</v>
      </c>
      <c r="G20" s="6">
        <f>AVERAGEA('29.01 Цены'!I20,'29.01 Цены'!K20)</f>
        <v>145.9</v>
      </c>
      <c r="H20" s="22">
        <f>'29.01 Цены'!N20</f>
        <v>100</v>
      </c>
      <c r="I20" s="35">
        <f>AVERAGEA('29.01 Цены'!O20,'29.01 Цены'!Q20,'29.01 Цены'!S20)</f>
        <v>116.66666666666667</v>
      </c>
      <c r="J20" s="6">
        <f>AVERAGEA('29.01 Цены'!P20,'29.01 Цены'!R20,'29.01 Цены'!T20)</f>
        <v>266.6666666666667</v>
      </c>
      <c r="K20" s="22">
        <f>'29.01 Цены'!U20</f>
        <v>100</v>
      </c>
      <c r="L20" s="35"/>
      <c r="M20" s="6"/>
      <c r="N20" s="22"/>
      <c r="O20" s="26"/>
      <c r="P20" s="6"/>
      <c r="Q20" s="22"/>
    </row>
    <row r="21" spans="1:17" s="5" customFormat="1" ht="15.75">
      <c r="A21" s="10">
        <v>16</v>
      </c>
      <c r="B21" s="28" t="s">
        <v>27</v>
      </c>
      <c r="C21" s="35">
        <f>AVERAGEA('29.01 Цены'!C21,'29.01 Цены'!E21)</f>
        <v>104.7</v>
      </c>
      <c r="D21" s="35">
        <f>AVERAGEA('29.01 Цены'!D21,'29.01 Цены'!F21)</f>
        <v>221</v>
      </c>
      <c r="E21" s="25">
        <f>'29.01 Цены'!G21</f>
        <v>100</v>
      </c>
      <c r="F21" s="35">
        <f>AVERAGEA('29.01 Цены'!H21,'29.01 Цены'!J21)</f>
        <v>44.4</v>
      </c>
      <c r="G21" s="6">
        <f>AVERAGEA('29.01 Цены'!I21,'29.01 Цены'!K21)</f>
        <v>226.9</v>
      </c>
      <c r="H21" s="22">
        <f>'29.01 Цены'!N21</f>
        <v>100</v>
      </c>
      <c r="I21" s="35">
        <f>AVERAGEA('29.01 Цены'!O21,'29.01 Цены'!Q21,'29.01 Цены'!S21)</f>
        <v>67.5</v>
      </c>
      <c r="J21" s="6">
        <f>AVERAGEA('29.01 Цены'!P21,'29.01 Цены'!R21,'29.01 Цены'!T21)</f>
        <v>480</v>
      </c>
      <c r="K21" s="22">
        <f>'29.01 Цены'!U21</f>
        <v>66.7</v>
      </c>
      <c r="L21" s="35"/>
      <c r="M21" s="6"/>
      <c r="N21" s="22"/>
      <c r="O21" s="26"/>
      <c r="P21" s="6"/>
      <c r="Q21" s="22"/>
    </row>
    <row r="22" spans="1:17" s="5" customFormat="1" ht="15.75">
      <c r="A22" s="10">
        <v>17</v>
      </c>
      <c r="B22" s="28" t="s">
        <v>28</v>
      </c>
      <c r="C22" s="35">
        <f>AVERAGEA('29.01 Цены'!C22,'29.01 Цены'!E22)</f>
        <v>186.3</v>
      </c>
      <c r="D22" s="35">
        <f>AVERAGEA('29.01 Цены'!D22,'29.01 Цены'!F22)</f>
        <v>253.33</v>
      </c>
      <c r="E22" s="25">
        <f>'29.01 Цены'!G22</f>
        <v>100</v>
      </c>
      <c r="F22" s="35">
        <f>AVERAGEA('29.01 Цены'!H22,'29.01 Цены'!J22)</f>
        <v>289.9</v>
      </c>
      <c r="G22" s="6">
        <f>AVERAGEA('29.01 Цены'!I22,'29.01 Цены'!K22)</f>
        <v>984.4</v>
      </c>
      <c r="H22" s="22">
        <f>'29.01 Цены'!N22</f>
        <v>100</v>
      </c>
      <c r="I22" s="35">
        <f>AVERAGEA('29.01 Цены'!O22,'29.01 Цены'!Q22,'29.01 Цены'!S22)</f>
        <v>240</v>
      </c>
      <c r="J22" s="6">
        <f>AVERAGEA('29.01 Цены'!P22,'29.01 Цены'!R22,'29.01 Цены'!T22)</f>
        <v>805</v>
      </c>
      <c r="K22" s="22">
        <f>'29.01 Цены'!U22</f>
        <v>66.7</v>
      </c>
      <c r="L22" s="35"/>
      <c r="M22" s="6"/>
      <c r="N22" s="22"/>
      <c r="O22" s="26"/>
      <c r="P22" s="6"/>
      <c r="Q22" s="22"/>
    </row>
    <row r="23" spans="1:17" s="5" customFormat="1" ht="15.75">
      <c r="A23" s="10">
        <v>18</v>
      </c>
      <c r="B23" s="28" t="s">
        <v>29</v>
      </c>
      <c r="C23" s="35">
        <f>AVERAGEA('29.01 Цены'!C23,'29.01 Цены'!E23)</f>
        <v>61.4</v>
      </c>
      <c r="D23" s="35">
        <f>AVERAGEA('29.01 Цены'!D23,'29.01 Цены'!F23)</f>
        <v>915.665</v>
      </c>
      <c r="E23" s="25">
        <f>'29.01 Цены'!G23</f>
        <v>100</v>
      </c>
      <c r="F23" s="35">
        <f>AVERAGEA('29.01 Цены'!H23,'29.01 Цены'!J23)</f>
        <v>248.4</v>
      </c>
      <c r="G23" s="6">
        <f>AVERAGEA('29.01 Цены'!I23,'29.01 Цены'!K23)</f>
        <v>1179</v>
      </c>
      <c r="H23" s="22">
        <f>'29.01 Цены'!N23</f>
        <v>100</v>
      </c>
      <c r="I23" s="35">
        <f>AVERAGEA('29.01 Цены'!O23,'29.01 Цены'!Q23,'29.01 Цены'!S23)</f>
        <v>180</v>
      </c>
      <c r="J23" s="6">
        <f>AVERAGEA('29.01 Цены'!P23,'29.01 Цены'!R23,'29.01 Цены'!T23)</f>
        <v>725</v>
      </c>
      <c r="K23" s="22">
        <f>'29.01 Цены'!U23</f>
        <v>66.7</v>
      </c>
      <c r="L23" s="35"/>
      <c r="M23" s="6"/>
      <c r="N23" s="22"/>
      <c r="O23" s="26"/>
      <c r="P23" s="6"/>
      <c r="Q23" s="22"/>
    </row>
    <row r="24" spans="1:17" s="5" customFormat="1" ht="15.75">
      <c r="A24" s="10">
        <v>19</v>
      </c>
      <c r="B24" s="28" t="s">
        <v>30</v>
      </c>
      <c r="C24" s="35">
        <f>AVERAGEA('29.01 Цены'!C24,'29.01 Цены'!E24)</f>
        <v>10.95</v>
      </c>
      <c r="D24" s="35">
        <f>AVERAGEA('29.01 Цены'!D24,'29.01 Цены'!F24)</f>
        <v>91.95</v>
      </c>
      <c r="E24" s="25">
        <f>'29.01 Цены'!G24</f>
        <v>100</v>
      </c>
      <c r="F24" s="35">
        <f>AVERAGEA('29.01 Цены'!H24,'29.01 Цены'!J24)</f>
        <v>28.9</v>
      </c>
      <c r="G24" s="6">
        <f>AVERAGEA('29.01 Цены'!I24,'29.01 Цены'!K24)</f>
        <v>111.4</v>
      </c>
      <c r="H24" s="22">
        <f>'29.01 Цены'!N24</f>
        <v>100</v>
      </c>
      <c r="I24" s="35">
        <f>AVERAGEA('29.01 Цены'!O24,'29.01 Цены'!Q24,'29.01 Цены'!S24)</f>
        <v>30</v>
      </c>
      <c r="J24" s="6">
        <f>AVERAGEA('29.01 Цены'!P24,'29.01 Цены'!R24,'29.01 Цены'!T24)</f>
        <v>80</v>
      </c>
      <c r="K24" s="22">
        <f>'29.01 Цены'!U24</f>
        <v>100</v>
      </c>
      <c r="L24" s="35"/>
      <c r="M24" s="6"/>
      <c r="N24" s="22"/>
      <c r="O24" s="26"/>
      <c r="P24" s="6"/>
      <c r="Q24" s="22"/>
    </row>
    <row r="25" spans="1:17" s="5" customFormat="1" ht="15.75">
      <c r="A25" s="10">
        <v>20</v>
      </c>
      <c r="B25" s="28" t="s">
        <v>69</v>
      </c>
      <c r="C25" s="35">
        <f>AVERAGEA('29.01 Цены'!C25,'29.01 Цены'!E25)</f>
        <v>38.905</v>
      </c>
      <c r="D25" s="35">
        <f>AVERAGEA('29.01 Цены'!D25,'29.01 Цены'!F25)</f>
        <v>46.8</v>
      </c>
      <c r="E25" s="25">
        <f>'29.01 Цены'!G25</f>
        <v>100</v>
      </c>
      <c r="F25" s="35">
        <f>AVERAGEA('29.01 Цены'!H25,'29.01 Цены'!J25)</f>
        <v>40</v>
      </c>
      <c r="G25" s="6">
        <f>AVERAGEA('29.01 Цены'!I25,'29.01 Цены'!K25)</f>
        <v>40</v>
      </c>
      <c r="H25" s="22">
        <f>'29.01 Цены'!N25</f>
        <v>100</v>
      </c>
      <c r="I25" s="35">
        <f>AVERAGEA('29.01 Цены'!O25,'29.01 Цены'!Q25,'29.01 Цены'!S25)</f>
        <v>44.43333333333334</v>
      </c>
      <c r="J25" s="6">
        <f>AVERAGEA('29.01 Цены'!P25,'29.01 Цены'!R25,'29.01 Цены'!T25)</f>
        <v>54.833333333333336</v>
      </c>
      <c r="K25" s="22">
        <f>'29.01 Цены'!U25</f>
        <v>100</v>
      </c>
      <c r="L25" s="35">
        <f>AVERAGEA('29.01 Цены'!V25,'29.01 Цены'!X25,'29.01 Цены'!Z25)</f>
        <v>38.1</v>
      </c>
      <c r="M25" s="6">
        <f>AVERAGEA('29.01 Цены'!W25,'29.01 Цены'!Y25,'29.01 Цены'!AA25)</f>
        <v>61</v>
      </c>
      <c r="N25" s="22">
        <f>'29.01 Цены'!AB25</f>
        <v>100</v>
      </c>
      <c r="O25" s="26"/>
      <c r="P25" s="6"/>
      <c r="Q25" s="22"/>
    </row>
    <row r="26" spans="1:17" s="5" customFormat="1" ht="15.75">
      <c r="A26" s="10">
        <v>21</v>
      </c>
      <c r="B26" s="28" t="s">
        <v>70</v>
      </c>
      <c r="C26" s="35">
        <f>AVERAGEA('29.01 Цены'!C26,'29.01 Цены'!E26)</f>
        <v>28.97</v>
      </c>
      <c r="D26" s="35">
        <f>AVERAGEA('29.01 Цены'!D26,'29.01 Цены'!F26)</f>
        <v>33.3</v>
      </c>
      <c r="E26" s="25">
        <f>'29.01 Цены'!G26</f>
        <v>100</v>
      </c>
      <c r="F26" s="35">
        <f>AVERAGEA('29.01 Цены'!H26,'29.01 Цены'!J26)</f>
        <v>30</v>
      </c>
      <c r="G26" s="6">
        <f>AVERAGEA('29.01 Цены'!I26,'29.01 Цены'!K26)</f>
        <v>78.43</v>
      </c>
      <c r="H26" s="22">
        <f>'29.01 Цены'!N26</f>
        <v>100</v>
      </c>
      <c r="I26" s="35">
        <f>AVERAGEA('29.01 Цены'!O26,'29.01 Цены'!Q26,'29.01 Цены'!S26)</f>
        <v>37.47666666666667</v>
      </c>
      <c r="J26" s="6">
        <f>AVERAGEA('29.01 Цены'!P26,'29.01 Цены'!R26,'29.01 Цены'!T26)</f>
        <v>62.09333333333333</v>
      </c>
      <c r="K26" s="22">
        <f>'29.01 Цены'!U26</f>
        <v>100</v>
      </c>
      <c r="L26" s="35">
        <f>AVERAGEA('29.01 Цены'!V26,'29.01 Цены'!X26,'29.01 Цены'!Z26)</f>
        <v>28.9</v>
      </c>
      <c r="M26" s="6">
        <f>AVERAGEA('29.01 Цены'!W26,'29.01 Цены'!Y26,'29.01 Цены'!AA26)</f>
        <v>37</v>
      </c>
      <c r="N26" s="22">
        <f>'29.01 Цены'!AB26</f>
        <v>100</v>
      </c>
      <c r="O26" s="26"/>
      <c r="P26" s="6"/>
      <c r="Q26" s="22"/>
    </row>
    <row r="27" spans="1:17" s="5" customFormat="1" ht="15.75">
      <c r="A27" s="10">
        <v>22</v>
      </c>
      <c r="B27" s="28" t="s">
        <v>31</v>
      </c>
      <c r="C27" s="35">
        <f>AVERAGEA('29.01 Цены'!C27,'29.01 Цены'!E27)</f>
        <v>36.8</v>
      </c>
      <c r="D27" s="35">
        <f>AVERAGEA('29.01 Цены'!D27,'29.01 Цены'!F27)</f>
        <v>65.05</v>
      </c>
      <c r="E27" s="25">
        <f>'29.01 Цены'!G27</f>
        <v>100</v>
      </c>
      <c r="F27" s="35">
        <f>AVERAGEA('29.01 Цены'!H27,'29.01 Цены'!J27)</f>
        <v>39.9</v>
      </c>
      <c r="G27" s="6">
        <f>AVERAGEA('29.01 Цены'!I27,'29.01 Цены'!K27)</f>
        <v>77.4</v>
      </c>
      <c r="H27" s="22">
        <f>'29.01 Цены'!N27</f>
        <v>100</v>
      </c>
      <c r="I27" s="35">
        <f>AVERAGEA('29.01 Цены'!O27,'29.01 Цены'!Q27,'29.01 Цены'!S27)</f>
        <v>50.666666666666664</v>
      </c>
      <c r="J27" s="6">
        <f>AVERAGEA('29.01 Цены'!P27,'29.01 Цены'!R27,'29.01 Цены'!T27)</f>
        <v>69.66666666666667</v>
      </c>
      <c r="K27" s="22">
        <f>'29.01 Цены'!U27</f>
        <v>100</v>
      </c>
      <c r="L27" s="35">
        <f>AVERAGEA('29.01 Цены'!V27,'29.01 Цены'!X27,'29.01 Цены'!Z27)</f>
        <v>44</v>
      </c>
      <c r="M27" s="6">
        <f>AVERAGEA('29.01 Цены'!W27,'29.01 Цены'!Y27,'29.01 Цены'!AA27)</f>
        <v>56</v>
      </c>
      <c r="N27" s="22">
        <f>'29.01 Цены'!AB27</f>
        <v>100</v>
      </c>
      <c r="O27" s="26"/>
      <c r="P27" s="6"/>
      <c r="Q27" s="22"/>
    </row>
    <row r="28" spans="1:17" s="5" customFormat="1" ht="15.75">
      <c r="A28" s="10">
        <v>23</v>
      </c>
      <c r="B28" s="28" t="s">
        <v>32</v>
      </c>
      <c r="C28" s="35">
        <f>AVERAGEA('29.01 Цены'!C28,'29.01 Цены'!E28)</f>
        <v>116.5</v>
      </c>
      <c r="D28" s="35">
        <f>AVERAGEA('29.01 Цены'!D28,'29.01 Цены'!F28)</f>
        <v>158.335</v>
      </c>
      <c r="E28" s="25">
        <f>'29.01 Цены'!G28</f>
        <v>100</v>
      </c>
      <c r="F28" s="35">
        <f>AVERAGEA('29.01 Цены'!H28,'29.01 Цены'!J28)</f>
        <v>225.75</v>
      </c>
      <c r="G28" s="6">
        <f>AVERAGEA('29.01 Цены'!I28,'29.01 Цены'!K28)</f>
        <v>465.45</v>
      </c>
      <c r="H28" s="22">
        <f>'29.01 Цены'!N28</f>
        <v>100</v>
      </c>
      <c r="I28" s="35">
        <f>AVERAGEA('29.01 Цены'!O28,'29.01 Цены'!Q28,'29.01 Цены'!S28)</f>
        <v>210</v>
      </c>
      <c r="J28" s="6">
        <f>AVERAGEA('29.01 Цены'!P28,'29.01 Цены'!R28,'29.01 Цены'!T28)</f>
        <v>303.90000000000003</v>
      </c>
      <c r="K28" s="22">
        <f>'29.01 Цены'!U28</f>
        <v>100</v>
      </c>
      <c r="L28" s="35">
        <f>AVERAGEA('29.01 Цены'!V28,'29.01 Цены'!X28,'29.01 Цены'!Z28)</f>
        <v>250</v>
      </c>
      <c r="M28" s="6">
        <f>AVERAGEA('29.01 Цены'!W28,'29.01 Цены'!Y28,'29.01 Цены'!AA28)</f>
        <v>320</v>
      </c>
      <c r="N28" s="22">
        <f>'29.01 Цены'!AB28</f>
        <v>100</v>
      </c>
      <c r="O28" s="26"/>
      <c r="P28" s="6"/>
      <c r="Q28" s="22"/>
    </row>
    <row r="29" spans="1:17" s="5" customFormat="1" ht="15.75">
      <c r="A29" s="10">
        <v>24</v>
      </c>
      <c r="B29" s="28" t="s">
        <v>33</v>
      </c>
      <c r="C29" s="35">
        <f>AVERAGEA('29.01 Цены'!C29,'29.01 Цены'!E29)</f>
        <v>108</v>
      </c>
      <c r="D29" s="35">
        <f>AVERAGEA('29.01 Цены'!D29,'29.01 Цены'!F29)</f>
        <v>277.665</v>
      </c>
      <c r="E29" s="25">
        <f>'29.01 Цены'!G29</f>
        <v>100</v>
      </c>
      <c r="F29" s="35">
        <f>AVERAGEA('29.01 Цены'!H29,'29.01 Цены'!J29)</f>
        <v>139.9</v>
      </c>
      <c r="G29" s="6">
        <f>AVERAGEA('29.01 Цены'!I29,'29.01 Цены'!K29)</f>
        <v>832.78</v>
      </c>
      <c r="H29" s="22">
        <f>'29.01 Цены'!N29</f>
        <v>100</v>
      </c>
      <c r="I29" s="35">
        <f>AVERAGEA('29.01 Цены'!O29,'29.01 Цены'!Q29,'29.01 Цены'!S29)</f>
        <v>302.9633333333333</v>
      </c>
      <c r="J29" s="6">
        <f>AVERAGEA('29.01 Цены'!P29,'29.01 Цены'!R29,'29.01 Цены'!T29)</f>
        <v>535.1999999999999</v>
      </c>
      <c r="K29" s="22">
        <f>'29.01 Цены'!U29</f>
        <v>100</v>
      </c>
      <c r="L29" s="35">
        <f>AVERAGEA('29.01 Цены'!V29,'29.01 Цены'!X29,'29.01 Цены'!Z29)</f>
        <v>590</v>
      </c>
      <c r="M29" s="6">
        <f>AVERAGEA('29.01 Цены'!W29,'29.01 Цены'!Y29,'29.01 Цены'!AA29)</f>
        <v>590</v>
      </c>
      <c r="N29" s="22">
        <f>'29.01 Цены'!AB29</f>
        <v>100</v>
      </c>
      <c r="O29" s="26"/>
      <c r="P29" s="6"/>
      <c r="Q29" s="22"/>
    </row>
    <row r="30" spans="1:17" s="5" customFormat="1" ht="15.75">
      <c r="A30" s="10">
        <v>25</v>
      </c>
      <c r="B30" s="28" t="s">
        <v>34</v>
      </c>
      <c r="C30" s="35">
        <f>AVERAGEA('29.01 Цены'!C30,'29.01 Цены'!E30)</f>
        <v>38.4</v>
      </c>
      <c r="D30" s="35">
        <f>AVERAGEA('29.01 Цены'!D30,'29.01 Цены'!F30)</f>
        <v>57.45</v>
      </c>
      <c r="E30" s="25">
        <f>'29.01 Цены'!G30</f>
        <v>100</v>
      </c>
      <c r="F30" s="35">
        <f>AVERAGEA('29.01 Цены'!H30,'29.01 Цены'!J30)</f>
        <v>39.9</v>
      </c>
      <c r="G30" s="6">
        <f>AVERAGEA('29.01 Цены'!I30,'29.01 Цены'!K30)</f>
        <v>71.4</v>
      </c>
      <c r="H30" s="22">
        <f>'29.01 Цены'!N30</f>
        <v>100</v>
      </c>
      <c r="I30" s="35">
        <f>AVERAGEA('29.01 Цены'!O30,'29.01 Цены'!Q30,'29.01 Цены'!S30)</f>
        <v>52</v>
      </c>
      <c r="J30" s="6">
        <f>AVERAGEA('29.01 Цены'!P30,'29.01 Цены'!R30,'29.01 Цены'!T30)</f>
        <v>68.66666666666667</v>
      </c>
      <c r="K30" s="22">
        <f>'29.01 Цены'!U30</f>
        <v>100</v>
      </c>
      <c r="L30" s="35">
        <f>AVERAGEA('29.01 Цены'!V30,'29.01 Цены'!X30,'29.01 Цены'!Z30)</f>
        <v>48</v>
      </c>
      <c r="M30" s="6">
        <f>AVERAGEA('29.01 Цены'!W30,'29.01 Цены'!Y30,'29.01 Цены'!AA30)</f>
        <v>52</v>
      </c>
      <c r="N30" s="22">
        <f>'29.01 Цены'!AB30</f>
        <v>100</v>
      </c>
      <c r="O30" s="26"/>
      <c r="P30" s="6"/>
      <c r="Q30" s="22"/>
    </row>
    <row r="31" spans="1:17" s="5" customFormat="1" ht="15.75">
      <c r="A31" s="10">
        <v>26</v>
      </c>
      <c r="B31" s="28" t="s">
        <v>35</v>
      </c>
      <c r="C31" s="35">
        <f>AVERAGEA('29.01 Цены'!C31,'29.01 Цены'!E31)</f>
        <v>51.3</v>
      </c>
      <c r="D31" s="35">
        <f>AVERAGEA('29.01 Цены'!D31,'29.01 Цены'!F31)</f>
        <v>85.25</v>
      </c>
      <c r="E31" s="25">
        <f>'29.01 Цены'!G31</f>
        <v>100</v>
      </c>
      <c r="F31" s="35">
        <f>AVERAGEA('29.01 Цены'!H31,'29.01 Цены'!J31)</f>
        <v>112.8</v>
      </c>
      <c r="G31" s="6">
        <f>AVERAGEA('29.01 Цены'!I31,'29.01 Цены'!K31)</f>
        <v>241.11</v>
      </c>
      <c r="H31" s="22">
        <f>'29.01 Цены'!N31</f>
        <v>100</v>
      </c>
      <c r="I31" s="35">
        <f>AVERAGEA('29.01 Цены'!O31,'29.01 Цены'!Q31,'29.01 Цены'!S31)</f>
        <v>160</v>
      </c>
      <c r="J31" s="6">
        <f>AVERAGEA('29.01 Цены'!P31,'29.01 Цены'!R31,'29.01 Цены'!T31)</f>
        <v>184.83333333333334</v>
      </c>
      <c r="K31" s="22">
        <f>'29.01 Цены'!U31</f>
        <v>100</v>
      </c>
      <c r="L31" s="35">
        <f>AVERAGEA('29.01 Цены'!V31,'29.01 Цены'!X31,'29.01 Цены'!Z31)</f>
        <v>170</v>
      </c>
      <c r="M31" s="6">
        <f>AVERAGEA('29.01 Цены'!W31,'29.01 Цены'!Y31,'29.01 Цены'!AA31)</f>
        <v>210</v>
      </c>
      <c r="N31" s="22">
        <f>'29.01 Цены'!AB31</f>
        <v>100</v>
      </c>
      <c r="O31" s="26"/>
      <c r="P31" s="6"/>
      <c r="Q31" s="22"/>
    </row>
    <row r="32" spans="1:17" s="5" customFormat="1" ht="15.75">
      <c r="A32" s="10">
        <v>27</v>
      </c>
      <c r="B32" s="28" t="s">
        <v>36</v>
      </c>
      <c r="C32" s="35">
        <f>AVERAGEA('29.01 Цены'!C32,'29.01 Цены'!E32)</f>
        <v>334.05</v>
      </c>
      <c r="D32" s="35">
        <f>AVERAGEA('29.01 Цены'!D32,'29.01 Цены'!F32)</f>
        <v>507.5</v>
      </c>
      <c r="E32" s="25">
        <f>'29.01 Цены'!G32</f>
        <v>100</v>
      </c>
      <c r="F32" s="35">
        <f>AVERAGEA('29.01 Цены'!H32,'29.01 Цены'!J32)</f>
        <v>299.9</v>
      </c>
      <c r="G32" s="6">
        <f>AVERAGEA('29.01 Цены'!I32,'29.01 Цены'!K32)</f>
        <v>445.15</v>
      </c>
      <c r="H32" s="22">
        <f>'29.01 Цены'!N32</f>
        <v>100</v>
      </c>
      <c r="I32" s="35">
        <f>AVERAGEA('29.01 Цены'!O32,'29.01 Цены'!Q32,'29.01 Цены'!S32)</f>
        <v>310</v>
      </c>
      <c r="J32" s="6">
        <f>AVERAGEA('29.01 Цены'!P32,'29.01 Цены'!R32,'29.01 Цены'!T32)</f>
        <v>546.6666666666666</v>
      </c>
      <c r="K32" s="22">
        <f>'29.01 Цены'!U32</f>
        <v>100</v>
      </c>
      <c r="L32" s="35"/>
      <c r="M32" s="6"/>
      <c r="N32" s="22"/>
      <c r="O32" s="26"/>
      <c r="P32" s="6"/>
      <c r="Q32" s="22"/>
    </row>
    <row r="33" spans="1:17" s="5" customFormat="1" ht="15.75">
      <c r="A33" s="10">
        <v>28</v>
      </c>
      <c r="B33" s="28" t="s">
        <v>37</v>
      </c>
      <c r="C33" s="35">
        <f>AVERAGEA('29.01 Цены'!C33,'29.01 Цены'!E33)</f>
        <v>16.4</v>
      </c>
      <c r="D33" s="35">
        <f>AVERAGEA('29.01 Цены'!D33,'29.01 Цены'!F33)</f>
        <v>19</v>
      </c>
      <c r="E33" s="25">
        <f>'29.01 Цены'!G33</f>
        <v>100</v>
      </c>
      <c r="F33" s="35">
        <f>AVERAGEA('29.01 Цены'!H33,'29.01 Цены'!J33)</f>
        <v>18.4</v>
      </c>
      <c r="G33" s="6">
        <f>AVERAGEA('29.01 Цены'!I33,'29.01 Цены'!K33)</f>
        <v>29.9</v>
      </c>
      <c r="H33" s="22">
        <f>'29.01 Цены'!N33</f>
        <v>100</v>
      </c>
      <c r="I33" s="35">
        <f>AVERAGEA('29.01 Цены'!O33,'29.01 Цены'!Q33,'29.01 Цены'!S33)</f>
        <v>30</v>
      </c>
      <c r="J33" s="6">
        <f>AVERAGEA('29.01 Цены'!P33,'29.01 Цены'!R33,'29.01 Цены'!T33)</f>
        <v>34.666666666666664</v>
      </c>
      <c r="K33" s="22">
        <f>'29.01 Цены'!U33</f>
        <v>100</v>
      </c>
      <c r="L33" s="35">
        <f>AVERAGEA('29.01 Цены'!V33,'29.01 Цены'!X33,'29.01 Цены'!Z33)</f>
        <v>36</v>
      </c>
      <c r="M33" s="6">
        <f>AVERAGEA('29.01 Цены'!W33,'29.01 Цены'!Y33,'29.01 Цены'!AA33)</f>
        <v>36</v>
      </c>
      <c r="N33" s="22">
        <f>'29.01 Цены'!AB33</f>
        <v>100</v>
      </c>
      <c r="O33" s="26"/>
      <c r="P33" s="6"/>
      <c r="Q33" s="22"/>
    </row>
    <row r="34" spans="1:17" s="5" customFormat="1" ht="15.75">
      <c r="A34" s="10">
        <v>29</v>
      </c>
      <c r="B34" s="28" t="s">
        <v>38</v>
      </c>
      <c r="C34" s="35">
        <f>AVERAGEA('29.01 Цены'!C34,'29.01 Цены'!E34)</f>
        <v>20.4</v>
      </c>
      <c r="D34" s="35">
        <f>AVERAGEA('29.01 Цены'!D34,'29.01 Цены'!F34)</f>
        <v>26.5</v>
      </c>
      <c r="E34" s="25">
        <f>'29.01 Цены'!G34</f>
        <v>100</v>
      </c>
      <c r="F34" s="35">
        <f>AVERAGEA('29.01 Цены'!H34,'29.01 Цены'!J34)</f>
        <v>24.9</v>
      </c>
      <c r="G34" s="6">
        <f>AVERAGEA('29.01 Цены'!I34,'29.01 Цены'!K34)</f>
        <v>24.9</v>
      </c>
      <c r="H34" s="22">
        <f>'29.01 Цены'!N34</f>
        <v>100</v>
      </c>
      <c r="I34" s="35">
        <f>AVERAGEA('29.01 Цены'!O34,'29.01 Цены'!Q34,'29.01 Цены'!S34)</f>
        <v>30</v>
      </c>
      <c r="J34" s="6">
        <f>AVERAGEA('29.01 Цены'!P34,'29.01 Цены'!R34,'29.01 Цены'!T34)</f>
        <v>30</v>
      </c>
      <c r="K34" s="22">
        <f>'29.01 Цены'!U34</f>
        <v>100</v>
      </c>
      <c r="L34" s="35">
        <f>AVERAGEA('29.01 Цены'!V34,'29.01 Цены'!X34,'29.01 Цены'!Z34)</f>
        <v>40</v>
      </c>
      <c r="M34" s="6">
        <f>AVERAGEA('29.01 Цены'!W34,'29.01 Цены'!Y34,'29.01 Цены'!AA34)</f>
        <v>40</v>
      </c>
      <c r="N34" s="22">
        <f>'29.01 Цены'!AB34</f>
        <v>100</v>
      </c>
      <c r="O34" s="26"/>
      <c r="P34" s="6"/>
      <c r="Q34" s="22"/>
    </row>
    <row r="35" spans="1:17" s="5" customFormat="1" ht="15.75">
      <c r="A35" s="10">
        <v>30</v>
      </c>
      <c r="B35" s="28" t="s">
        <v>39</v>
      </c>
      <c r="C35" s="35">
        <f>AVERAGEA('29.01 Цены'!C35,'29.01 Цены'!E35)</f>
        <v>14.4</v>
      </c>
      <c r="D35" s="35">
        <f>AVERAGEA('29.01 Цены'!D35,'29.01 Цены'!F35)</f>
        <v>19.5</v>
      </c>
      <c r="E35" s="25">
        <f>'29.01 Цены'!G35</f>
        <v>100</v>
      </c>
      <c r="F35" s="35">
        <f>AVERAGEA('29.01 Цены'!H35,'29.01 Цены'!J35)</f>
        <v>23.4</v>
      </c>
      <c r="G35" s="6">
        <f>AVERAGEA('29.01 Цены'!I35,'29.01 Цены'!K35)</f>
        <v>23.4</v>
      </c>
      <c r="H35" s="22">
        <f>'29.01 Цены'!N35</f>
        <v>100</v>
      </c>
      <c r="I35" s="35">
        <f>AVERAGEA('29.01 Цены'!O35,'29.01 Цены'!Q35,'29.01 Цены'!S35)</f>
        <v>24.666666666666668</v>
      </c>
      <c r="J35" s="6">
        <f>AVERAGEA('29.01 Цены'!P35,'29.01 Цены'!R35,'29.01 Цены'!T35)</f>
        <v>25.333333333333332</v>
      </c>
      <c r="K35" s="22">
        <f>'29.01 Цены'!U35</f>
        <v>100</v>
      </c>
      <c r="L35" s="35">
        <f>AVERAGEA('29.01 Цены'!V35,'29.01 Цены'!X35,'29.01 Цены'!Z35)</f>
        <v>21</v>
      </c>
      <c r="M35" s="6">
        <f>AVERAGEA('29.01 Цены'!W35,'29.01 Цены'!Y35,'29.01 Цены'!AA35)</f>
        <v>21</v>
      </c>
      <c r="N35" s="22">
        <f>'29.01 Цены'!AB35</f>
        <v>100</v>
      </c>
      <c r="O35" s="26"/>
      <c r="P35" s="6"/>
      <c r="Q35" s="22"/>
    </row>
    <row r="36" spans="1:17" s="5" customFormat="1" ht="15.75">
      <c r="A36" s="10">
        <v>31</v>
      </c>
      <c r="B36" s="28" t="s">
        <v>40</v>
      </c>
      <c r="C36" s="35">
        <f>AVERAGEA('29.01 Цены'!C36,'29.01 Цены'!E36)</f>
        <v>24.25</v>
      </c>
      <c r="D36" s="35">
        <f>AVERAGEA('29.01 Цены'!D36,'29.01 Цены'!F36)</f>
        <v>54.8</v>
      </c>
      <c r="E36" s="25">
        <f>'29.01 Цены'!G36</f>
        <v>100</v>
      </c>
      <c r="F36" s="35">
        <f>AVERAGEA('29.01 Цены'!H36,'29.01 Цены'!J36)</f>
        <v>22.9</v>
      </c>
      <c r="G36" s="6">
        <f>AVERAGEA('29.01 Цены'!I36,'29.01 Цены'!K36)</f>
        <v>69.9</v>
      </c>
      <c r="H36" s="22">
        <f>'29.01 Цены'!N36</f>
        <v>100</v>
      </c>
      <c r="I36" s="35">
        <f>AVERAGEA('29.01 Цены'!O36,'29.01 Цены'!Q36,'29.01 Цены'!S36)</f>
        <v>28.333333333333332</v>
      </c>
      <c r="J36" s="6">
        <f>AVERAGEA('29.01 Цены'!P36,'29.01 Цены'!R36,'29.01 Цены'!T36)</f>
        <v>33.333333333333336</v>
      </c>
      <c r="K36" s="22">
        <f>'29.01 Цены'!U36</f>
        <v>100</v>
      </c>
      <c r="L36" s="35">
        <f>AVERAGEA('29.01 Цены'!V36,'29.01 Цены'!X36,'29.01 Цены'!Z36)</f>
        <v>24</v>
      </c>
      <c r="M36" s="6">
        <f>AVERAGEA('29.01 Цены'!W36,'29.01 Цены'!Y36,'29.01 Цены'!AA36)</f>
        <v>24</v>
      </c>
      <c r="N36" s="22">
        <f>'29.01 Цены'!AB36</f>
        <v>100</v>
      </c>
      <c r="O36" s="26"/>
      <c r="P36" s="6"/>
      <c r="Q36" s="22"/>
    </row>
    <row r="37" spans="1:17" s="5" customFormat="1" ht="15.75">
      <c r="A37" s="10">
        <v>32</v>
      </c>
      <c r="B37" s="28" t="s">
        <v>41</v>
      </c>
      <c r="C37" s="35">
        <f>AVERAGEA('29.01 Цены'!C37,'29.01 Цены'!E37)</f>
        <v>113.05</v>
      </c>
      <c r="D37" s="35">
        <f>AVERAGEA('29.01 Цены'!D37,'29.01 Цены'!F37)</f>
        <v>157.55</v>
      </c>
      <c r="E37" s="25">
        <f>'29.01 Цены'!G37</f>
        <v>100</v>
      </c>
      <c r="F37" s="35">
        <f>AVERAGEA('29.01 Цены'!H37,'29.01 Цены'!J37)</f>
        <v>169.45</v>
      </c>
      <c r="G37" s="6">
        <f>AVERAGEA('29.01 Цены'!I37,'29.01 Цены'!K37)</f>
        <v>309</v>
      </c>
      <c r="H37" s="22">
        <f>'29.01 Цены'!N37</f>
        <v>100</v>
      </c>
      <c r="I37" s="35">
        <f>AVERAGEA('29.01 Цены'!O37,'29.01 Цены'!Q37,'29.01 Цены'!S37)</f>
        <v>123.33333333333333</v>
      </c>
      <c r="J37" s="6">
        <f>AVERAGEA('29.01 Цены'!P37,'29.01 Цены'!R37,'29.01 Цены'!T37)</f>
        <v>133.33333333333334</v>
      </c>
      <c r="K37" s="22">
        <f>'29.01 Цены'!U37</f>
        <v>100</v>
      </c>
      <c r="L37" s="35">
        <f>AVERAGEA('29.01 Цены'!V37,'29.01 Цены'!X37,'29.01 Цены'!Z37)</f>
        <v>140</v>
      </c>
      <c r="M37" s="6">
        <f>AVERAGEA('29.01 Цены'!W37,'29.01 Цены'!Y37,'29.01 Цены'!AA37)</f>
        <v>140</v>
      </c>
      <c r="N37" s="22">
        <f>'29.01 Цены'!AB37</f>
        <v>100</v>
      </c>
      <c r="O37" s="26"/>
      <c r="P37" s="6"/>
      <c r="Q37" s="22"/>
    </row>
    <row r="38" spans="1:17" s="5" customFormat="1" ht="15.75">
      <c r="A38" s="10">
        <v>33</v>
      </c>
      <c r="B38" s="28" t="s">
        <v>42</v>
      </c>
      <c r="C38" s="35">
        <f>AVERAGEA('29.01 Цены'!C38,'29.01 Цены'!E38)</f>
        <v>90.7</v>
      </c>
      <c r="D38" s="35">
        <f>AVERAGEA('29.01 Цены'!D38,'29.01 Цены'!F38)</f>
        <v>127.4</v>
      </c>
      <c r="E38" s="25">
        <f>'29.01 Цены'!G38</f>
        <v>100</v>
      </c>
      <c r="F38" s="35">
        <f>AVERAGEA('29.01 Цены'!H38,'29.01 Цены'!J38)</f>
        <v>104</v>
      </c>
      <c r="G38" s="6">
        <f>AVERAGEA('29.01 Цены'!I38,'29.01 Цены'!K38)</f>
        <v>499</v>
      </c>
      <c r="H38" s="22">
        <f>'29.01 Цены'!N38</f>
        <v>100</v>
      </c>
      <c r="I38" s="35">
        <f>AVERAGEA('29.01 Цены'!O38,'29.01 Цены'!Q38,'29.01 Цены'!S38)</f>
        <v>116.66666666666667</v>
      </c>
      <c r="J38" s="6">
        <f>AVERAGEA('29.01 Цены'!P38,'29.01 Цены'!R38,'29.01 Цены'!T38)</f>
        <v>180</v>
      </c>
      <c r="K38" s="22">
        <f>'29.01 Цены'!U38</f>
        <v>100</v>
      </c>
      <c r="L38" s="35">
        <f>AVERAGEA('29.01 Цены'!V38,'29.01 Цены'!X38,'29.01 Цены'!Z38)</f>
        <v>130</v>
      </c>
      <c r="M38" s="6">
        <f>AVERAGEA('29.01 Цены'!W38,'29.01 Цены'!Y38,'29.01 Цены'!AA38)</f>
        <v>190</v>
      </c>
      <c r="N38" s="22">
        <f>'29.01 Цены'!AB38</f>
        <v>100</v>
      </c>
      <c r="O38" s="26"/>
      <c r="P38" s="6"/>
      <c r="Q38" s="22"/>
    </row>
    <row r="39" spans="1:17" s="5" customFormat="1" ht="15.75">
      <c r="A39" s="10">
        <v>34</v>
      </c>
      <c r="B39" s="28" t="s">
        <v>43</v>
      </c>
      <c r="C39" s="35">
        <f>AVERAGEA('29.01 Цены'!C39,'29.01 Цены'!E39)</f>
        <v>79.9</v>
      </c>
      <c r="D39" s="35">
        <f>AVERAGEA('29.01 Цены'!D39,'29.01 Цены'!F39)</f>
        <v>155.5</v>
      </c>
      <c r="E39" s="25">
        <f>'29.01 Цены'!G39</f>
        <v>100</v>
      </c>
      <c r="F39" s="35">
        <f>AVERAGEA('29.01 Цены'!H39,'29.01 Цены'!J39)</f>
        <v>299</v>
      </c>
      <c r="G39" s="6">
        <f>AVERAGEA('29.01 Цены'!I39,'29.01 Цены'!K39)</f>
        <v>339</v>
      </c>
      <c r="H39" s="22">
        <f>'29.01 Цены'!N39</f>
        <v>100</v>
      </c>
      <c r="I39" s="35">
        <f>AVERAGEA('29.01 Цены'!O39,'29.01 Цены'!Q39,'29.01 Цены'!S39)</f>
        <v>210</v>
      </c>
      <c r="J39" s="6">
        <f>AVERAGEA('29.01 Цены'!P39,'29.01 Цены'!R39,'29.01 Цены'!T39)</f>
        <v>210</v>
      </c>
      <c r="K39" s="22">
        <f>'29.01 Цены'!U39</f>
        <v>100</v>
      </c>
      <c r="L39" s="35">
        <f>AVERAGEA('29.01 Цены'!V39,'29.01 Цены'!X39,'29.01 Цены'!Z39)</f>
        <v>250</v>
      </c>
      <c r="M39" s="6">
        <f>AVERAGEA('29.01 Цены'!W39,'29.01 Цены'!Y39,'29.01 Цены'!AA39)</f>
        <v>250</v>
      </c>
      <c r="N39" s="22">
        <f>'29.01 Цены'!AB39</f>
        <v>100</v>
      </c>
      <c r="O39" s="26"/>
      <c r="P39" s="6"/>
      <c r="Q39" s="22"/>
    </row>
    <row r="40" spans="1:17" s="5" customFormat="1" ht="15.75">
      <c r="A40" s="10">
        <v>35</v>
      </c>
      <c r="B40" s="28" t="s">
        <v>44</v>
      </c>
      <c r="C40" s="35">
        <f>AVERAGEA('29.01 Цены'!C40,'29.01 Цены'!E40)</f>
        <v>74.6</v>
      </c>
      <c r="D40" s="35">
        <f>AVERAGEA('29.01 Цены'!D40,'29.01 Цены'!F40)</f>
        <v>94.45</v>
      </c>
      <c r="E40" s="25">
        <f>'29.01 Цены'!G40</f>
        <v>100</v>
      </c>
      <c r="F40" s="35">
        <f>AVERAGEA('29.01 Цены'!H40,'29.01 Цены'!J40)</f>
        <v>84.9</v>
      </c>
      <c r="G40" s="6">
        <f>AVERAGEA('29.01 Цены'!I40,'29.01 Цены'!K40)</f>
        <v>129</v>
      </c>
      <c r="H40" s="22">
        <f>'29.01 Цены'!N40</f>
        <v>100</v>
      </c>
      <c r="I40" s="35">
        <f>AVERAGEA('29.01 Цены'!O40,'29.01 Цены'!Q40,'29.01 Цены'!S40)</f>
        <v>83.33333333333333</v>
      </c>
      <c r="J40" s="6">
        <f>AVERAGEA('29.01 Цены'!P40,'29.01 Цены'!R40,'29.01 Цены'!T40)</f>
        <v>110</v>
      </c>
      <c r="K40" s="22">
        <f>'29.01 Цены'!U40</f>
        <v>100</v>
      </c>
      <c r="L40" s="35">
        <f>AVERAGEA('29.01 Цены'!V40,'29.01 Цены'!X40,'29.01 Цены'!Z40)</f>
        <v>80</v>
      </c>
      <c r="M40" s="6">
        <f>AVERAGEA('29.01 Цены'!W40,'29.01 Цены'!Y40,'29.01 Цены'!AA40)</f>
        <v>130</v>
      </c>
      <c r="N40" s="22">
        <f>'29.01 Цены'!AB40</f>
        <v>100</v>
      </c>
      <c r="O40" s="26"/>
      <c r="P40" s="6"/>
      <c r="Q40" s="22"/>
    </row>
    <row r="41" spans="1:17" s="5" customFormat="1" ht="15.75">
      <c r="A41" s="10">
        <v>36</v>
      </c>
      <c r="B41" s="28" t="s">
        <v>45</v>
      </c>
      <c r="C41" s="35">
        <f>AVERAGEA('29.01 Цены'!C41,'29.01 Цены'!E41)</f>
        <v>48.650000000000006</v>
      </c>
      <c r="D41" s="35">
        <f>AVERAGEA('29.01 Цены'!D41,'29.01 Цены'!F41)</f>
        <v>62</v>
      </c>
      <c r="E41" s="25">
        <f>'29.01 Цены'!G41</f>
        <v>100</v>
      </c>
      <c r="F41" s="35">
        <f>AVERAGEA('29.01 Цены'!H41,'29.01 Цены'!J41)</f>
        <v>73.9</v>
      </c>
      <c r="G41" s="6">
        <f>AVERAGEA('29.01 Цены'!I41,'29.01 Цены'!K41)</f>
        <v>73.9</v>
      </c>
      <c r="H41" s="22">
        <f>'29.01 Цены'!N41</f>
        <v>100</v>
      </c>
      <c r="I41" s="35">
        <f>AVERAGEA('29.01 Цены'!O41,'29.01 Цены'!Q41,'29.01 Цены'!S41)</f>
        <v>81.33333333333333</v>
      </c>
      <c r="J41" s="6">
        <f>AVERAGEA('29.01 Цены'!P41,'29.01 Цены'!R41,'29.01 Цены'!T41)</f>
        <v>88</v>
      </c>
      <c r="K41" s="22">
        <f>'29.01 Цены'!U41</f>
        <v>100</v>
      </c>
      <c r="L41" s="35">
        <f>AVERAGEA('29.01 Цены'!V41,'29.01 Цены'!X41,'29.01 Цены'!Z41)</f>
        <v>75</v>
      </c>
      <c r="M41" s="6">
        <f>AVERAGEA('29.01 Цены'!W41,'29.01 Цены'!Y41,'29.01 Цены'!AA41)</f>
        <v>75</v>
      </c>
      <c r="N41" s="22">
        <f>'29.01 Цены'!AB41</f>
        <v>100</v>
      </c>
      <c r="O41" s="26"/>
      <c r="P41" s="6"/>
      <c r="Q41" s="22"/>
    </row>
    <row r="42" spans="1:17" s="5" customFormat="1" ht="15.75">
      <c r="A42" s="10">
        <v>37</v>
      </c>
      <c r="B42" s="28" t="s">
        <v>46</v>
      </c>
      <c r="C42" s="35">
        <f>AVERAGEA('29.01 Цены'!C42,'29.01 Цены'!E42)</f>
        <v>114.9</v>
      </c>
      <c r="D42" s="35">
        <f>AVERAGEA('29.01 Цены'!D42,'29.01 Цены'!F42)</f>
        <v>166.6</v>
      </c>
      <c r="E42" s="25">
        <f>'29.01 Цены'!G42</f>
        <v>100</v>
      </c>
      <c r="F42" s="35">
        <f>AVERAGEA('29.01 Цены'!H42,'29.01 Цены'!J42)</f>
        <v>219</v>
      </c>
      <c r="G42" s="6">
        <f>AVERAGEA('29.01 Цены'!I42,'29.01 Цены'!K42)</f>
        <v>329</v>
      </c>
      <c r="H42" s="22">
        <f>'29.01 Цены'!N42</f>
        <v>100</v>
      </c>
      <c r="I42" s="35">
        <f>AVERAGEA('29.01 Цены'!O42,'29.01 Цены'!Q42,'29.01 Цены'!S42)</f>
        <v>141.66666666666666</v>
      </c>
      <c r="J42" s="6">
        <f>AVERAGEA('29.01 Цены'!P42,'29.01 Цены'!R42,'29.01 Цены'!T42)</f>
        <v>168.33333333333334</v>
      </c>
      <c r="K42" s="22">
        <f>'29.01 Цены'!U42</f>
        <v>66.7</v>
      </c>
      <c r="L42" s="35">
        <f>AVERAGEA('29.01 Цены'!V42,'29.01 Цены'!X42,'29.01 Цены'!Z42)</f>
        <v>90</v>
      </c>
      <c r="M42" s="6">
        <f>AVERAGEA('29.01 Цены'!W42,'29.01 Цены'!Y42,'29.01 Цены'!AA42)</f>
        <v>150</v>
      </c>
      <c r="N42" s="22">
        <f>'29.01 Цены'!AB42</f>
        <v>100</v>
      </c>
      <c r="O42" s="26"/>
      <c r="P42" s="6"/>
      <c r="Q42" s="22"/>
    </row>
    <row r="43" spans="1:17" s="5" customFormat="1" ht="15.75">
      <c r="A43" s="10">
        <v>38</v>
      </c>
      <c r="B43" s="28" t="s">
        <v>47</v>
      </c>
      <c r="C43" s="35">
        <f>AVERAGEA('29.01 Цены'!C43,'29.01 Цены'!E43)</f>
        <v>60.35</v>
      </c>
      <c r="D43" s="35">
        <f>AVERAGEA('29.01 Цены'!D43,'29.01 Цены'!F43)</f>
        <v>69.35</v>
      </c>
      <c r="E43" s="25">
        <f>'29.01 Цены'!G43</f>
        <v>100</v>
      </c>
      <c r="F43" s="35">
        <f>AVERAGEA('29.01 Цены'!H43,'29.01 Цены'!J43)</f>
        <v>54.9</v>
      </c>
      <c r="G43" s="6">
        <f>AVERAGEA('29.01 Цены'!I43,'29.01 Цены'!K43)</f>
        <v>54.9</v>
      </c>
      <c r="H43" s="22">
        <f>'29.01 Цены'!N43</f>
        <v>100</v>
      </c>
      <c r="I43" s="35">
        <f>AVERAGEA('29.01 Цены'!O43,'29.01 Цены'!Q43,'29.01 Цены'!S43)</f>
        <v>123.33333333333333</v>
      </c>
      <c r="J43" s="6">
        <f>AVERAGEA('29.01 Цены'!P43,'29.01 Цены'!R43,'29.01 Цены'!T43)</f>
        <v>128.33333333333334</v>
      </c>
      <c r="K43" s="22">
        <f>'29.01 Цены'!U43</f>
        <v>100</v>
      </c>
      <c r="L43" s="35">
        <f>AVERAGEA('29.01 Цены'!V43,'29.01 Цены'!X43,'29.01 Цены'!Z43)</f>
        <v>110</v>
      </c>
      <c r="M43" s="6">
        <f>AVERAGEA('29.01 Цены'!W43,'29.01 Цены'!Y43,'29.01 Цены'!AA43)</f>
        <v>110</v>
      </c>
      <c r="N43" s="22">
        <f>'29.01 Цены'!AB43</f>
        <v>100</v>
      </c>
      <c r="O43" s="26"/>
      <c r="P43" s="6"/>
      <c r="Q43" s="22"/>
    </row>
    <row r="44" spans="1:17" s="5" customFormat="1" ht="15.75">
      <c r="A44" s="10">
        <v>39</v>
      </c>
      <c r="B44" s="28" t="s">
        <v>48</v>
      </c>
      <c r="C44" s="35">
        <f>AVERAGEA('29.01 Цены'!C44,'29.01 Цены'!E44)</f>
        <v>96.9</v>
      </c>
      <c r="D44" s="35">
        <f>AVERAGEA('29.01 Цены'!D44,'29.01 Цены'!F44)</f>
        <v>111.95</v>
      </c>
      <c r="E44" s="25">
        <f>'29.01 Цены'!G44</f>
        <v>100</v>
      </c>
      <c r="F44" s="35">
        <f>AVERAGEA('29.01 Цены'!H44,'29.01 Цены'!J44)</f>
        <v>89.9</v>
      </c>
      <c r="G44" s="6">
        <f>AVERAGEA('29.01 Цены'!I44,'29.01 Цены'!K44)</f>
        <v>109.9</v>
      </c>
      <c r="H44" s="22">
        <f>'29.01 Цены'!N44</f>
        <v>100</v>
      </c>
      <c r="I44" s="35">
        <f>AVERAGEA('29.01 Цены'!O44,'29.01 Цены'!Q44,'29.01 Цены'!S44)</f>
        <v>131.66666666666666</v>
      </c>
      <c r="J44" s="6">
        <f>AVERAGEA('29.01 Цены'!P44,'29.01 Цены'!R44,'29.01 Цены'!T44)</f>
        <v>131.66666666666666</v>
      </c>
      <c r="K44" s="22">
        <f>'29.01 Цены'!U44</f>
        <v>100</v>
      </c>
      <c r="L44" s="35">
        <f>AVERAGEA('29.01 Цены'!V44,'29.01 Цены'!X44,'29.01 Цены'!Z44)</f>
        <v>120</v>
      </c>
      <c r="M44" s="6">
        <f>AVERAGEA('29.01 Цены'!W44,'29.01 Цены'!Y44,'29.01 Цены'!AA44)</f>
        <v>120</v>
      </c>
      <c r="N44" s="22">
        <f>'29.01 Цены'!AB44</f>
        <v>100</v>
      </c>
      <c r="O44" s="26"/>
      <c r="P44" s="6"/>
      <c r="Q44" s="22"/>
    </row>
    <row r="45" spans="1:17" s="5" customFormat="1" ht="16.5" thickBot="1">
      <c r="A45" s="10">
        <v>40</v>
      </c>
      <c r="B45" s="28" t="s">
        <v>49</v>
      </c>
      <c r="C45" s="35">
        <f>AVERAGEA('29.01 Цены'!C45,'29.01 Цены'!E45)</f>
        <v>61.95</v>
      </c>
      <c r="D45" s="35">
        <f>AVERAGEA('29.01 Цены'!D45,'29.01 Цены'!F45)</f>
        <v>65.8</v>
      </c>
      <c r="E45" s="25">
        <f>'29.01 Цены'!G45</f>
        <v>100</v>
      </c>
      <c r="F45" s="35">
        <f>AVERAGEA('29.01 Цены'!H45,'29.01 Цены'!J45)</f>
        <v>63.900000000000006</v>
      </c>
      <c r="G45" s="6">
        <f>AVERAGEA('29.01 Цены'!I45,'29.01 Цены'!K45)</f>
        <v>69.9</v>
      </c>
      <c r="H45" s="22">
        <f>'29.01 Цены'!N45</f>
        <v>100</v>
      </c>
      <c r="I45" s="35">
        <f>AVERAGEA('29.01 Цены'!O45,'29.01 Цены'!Q45,'29.01 Цены'!S45)</f>
        <v>67</v>
      </c>
      <c r="J45" s="6">
        <f>AVERAGEA('29.01 Цены'!P45,'29.01 Цены'!R45,'29.01 Цены'!T45)</f>
        <v>67</v>
      </c>
      <c r="K45" s="22">
        <f>'29.01 Цены'!U45</f>
        <v>100</v>
      </c>
      <c r="L45" s="35">
        <f>AVERAGEA('29.01 Цены'!V45,'29.01 Цены'!X45,'29.01 Цены'!Z45)</f>
        <v>58.9</v>
      </c>
      <c r="M45" s="6">
        <f>AVERAGEA('29.01 Цены'!W45,'29.01 Цены'!Y45,'29.01 Цены'!AA45)</f>
        <v>58.9</v>
      </c>
      <c r="N45" s="22">
        <f>'29.01 Цены'!AB45</f>
        <v>100</v>
      </c>
      <c r="O45" s="27"/>
      <c r="P45" s="23"/>
      <c r="Q45" s="24"/>
    </row>
    <row r="46" spans="2:17" s="8" customFormat="1" ht="15.75">
      <c r="B46" s="43"/>
      <c r="C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</sheetData>
  <sheetProtection/>
  <mergeCells count="19"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  <mergeCell ref="E4:E5"/>
    <mergeCell ref="F4:G4"/>
    <mergeCell ref="H4:H5"/>
    <mergeCell ref="I4:J4"/>
    <mergeCell ref="Q4:Q5"/>
    <mergeCell ref="K4:K5"/>
    <mergeCell ref="L4:M4"/>
    <mergeCell ref="N4:N5"/>
    <mergeCell ref="O4:P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2015-04-03T10:28:47Z</cp:lastPrinted>
  <dcterms:created xsi:type="dcterms:W3CDTF">2006-09-16T00:00:00Z</dcterms:created>
  <dcterms:modified xsi:type="dcterms:W3CDTF">2016-02-09T15:01:47Z</dcterms:modified>
  <cp:category/>
  <cp:version/>
  <cp:contentType/>
  <cp:contentStatus/>
</cp:coreProperties>
</file>