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40" windowHeight="9285" tabRatio="775" activeTab="0"/>
  </bookViews>
  <sheets>
    <sheet name="анализ " sheetId="1" r:id="rId1"/>
  </sheets>
  <definedNames>
    <definedName name="_xlnm.Print_Titles" localSheetId="0">'анализ '!$8:$9</definedName>
    <definedName name="_xlnm.Print_Area" localSheetId="0">'анализ '!$A$1:$E$61</definedName>
  </definedNames>
  <calcPr fullCalcOnLoad="1"/>
</workbook>
</file>

<file path=xl/sharedStrings.xml><?xml version="1.0" encoding="utf-8"?>
<sst xmlns="http://schemas.openxmlformats.org/spreadsheetml/2006/main" count="111" uniqueCount="111">
  <si>
    <t>Раздел, подраздел</t>
  </si>
  <si>
    <t>Наименование расходов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</si>
  <si>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</si>
  <si>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</si>
  <si>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</si>
  <si>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</si>
  <si>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</si>
  <si>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</si>
  <si>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</si>
  <si>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</si>
  <si>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</si>
  <si>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</si>
  <si>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Резервный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</si>
  <si>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</si>
  <si>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</si>
  <si>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</si>
  <si>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</si>
  <si>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</si>
  <si>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>0304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</si>
  <si>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</si>
  <si>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</si>
  <si>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</si>
  <si>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</si>
  <si>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</si>
  <si>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</si>
  <si>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</si>
  <si>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</si>
  <si>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</si>
  <si>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</si>
  <si>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</si>
  <si>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</si>
  <si>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</si>
  <si>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</si>
  <si>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</si>
  <si>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</si>
  <si>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</si>
  <si>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</si>
  <si>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</si>
  <si>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</si>
  <si>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</si>
  <si>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</si>
  <si>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</si>
  <si>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</si>
  <si>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</si>
  <si>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</si>
  <si>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</si>
  <si>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</si>
  <si>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</si>
  <si>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</si>
  <si>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</si>
  <si>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</si>
  <si>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</si>
  <si>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</si>
  <si>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</si>
  <si>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</si>
  <si>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</si>
  <si>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</si>
  <si>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</si>
  <si>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</si>
  <si>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</si>
  <si>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</si>
  <si>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</si>
  <si>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</si>
  <si>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</si>
  <si>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</si>
  <si>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</si>
  <si>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</si>
  <si>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</si>
  <si>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</si>
  <si>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</si>
  <si>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</si>
  <si>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</si>
  <si>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</si>
  <si>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ИТОГО РАСХОДОВ</t>
  </si>
  <si>
    <t xml:space="preserve">      Другие вопросы в области национальной безопасности и правоохранительной деятельности</t>
  </si>
  <si>
    <t>0314</t>
  </si>
  <si>
    <t>0105</t>
  </si>
  <si>
    <t>0107</t>
  </si>
  <si>
    <t>0405</t>
  </si>
  <si>
    <t xml:space="preserve">      Судебная система</t>
  </si>
  <si>
    <t xml:space="preserve">      Обеспечение проведения выборов и референдумов</t>
  </si>
  <si>
    <t xml:space="preserve">      Сельское хозяйство и рыболовство</t>
  </si>
  <si>
    <t xml:space="preserve">      Молодежная политика</t>
  </si>
  <si>
    <t>0703</t>
  </si>
  <si>
    <t xml:space="preserve">      Дополнительное образование детей</t>
  </si>
  <si>
    <t>1006</t>
  </si>
  <si>
    <t xml:space="preserve">      Другие вопросы в области социальной политики</t>
  </si>
  <si>
    <t>0705</t>
  </si>
  <si>
    <t>Темп роста 2023 к 2022</t>
  </si>
  <si>
    <t>0310</t>
  </si>
  <si>
    <t>Темп роста 2024 к 2023</t>
  </si>
  <si>
    <t xml:space="preserve">     Охрана объектов растительного и животного мира и среды их обитания</t>
  </si>
  <si>
    <t>0603</t>
  </si>
  <si>
    <t>2025
(Проект РСД)</t>
  </si>
  <si>
    <t xml:space="preserve">    НАЦИОНАЛЬНАЯ ОБОРОНА</t>
  </si>
  <si>
    <t xml:space="preserve">      Мобилизационная и вневойсковая подготовка</t>
  </si>
  <si>
    <t>0200</t>
  </si>
  <si>
    <t>0203</t>
  </si>
  <si>
    <t>Темп роста 2025 к 2024</t>
  </si>
  <si>
    <t xml:space="preserve">      Общеэкономические вопросы</t>
  </si>
  <si>
    <t>0401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</si>
  <si>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</si>
  <si>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Гражданская оборона</t>
  </si>
  <si>
    <t xml:space="preserve">      Профессиональная подготовка, переподготовка и повышение квалификации</t>
  </si>
  <si>
    <t xml:space="preserve">Сведения о расходах бюджета по разделам и подразделам классификации расходов на 2024 год и плановый период 2025 и 2026 годов в сравнении с ожидаемым исполнением за 2023 год (оценка текущего финансового года) и отчетом за 2022 год (отчетный финансовый год) </t>
  </si>
  <si>
    <t>2022         (исполнение)</t>
  </si>
  <si>
    <t>2023
(ожидаемая оценка)</t>
  </si>
  <si>
    <t>2024 
(Проект РСД)</t>
  </si>
  <si>
    <t>2026
(Проект РСД)</t>
  </si>
  <si>
    <t>Темп роста 2026 к 2025</t>
  </si>
  <si>
    <t xml:space="preserve">      Органы юстиции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</si>
</sst>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i/>
      <sz val="10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horizontal="right"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16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16" borderId="1">
      <alignment/>
      <protection/>
    </xf>
    <xf numFmtId="0" fontId="34" fillId="0" borderId="2">
      <alignment horizontal="center" vertical="center" wrapText="1"/>
      <protection/>
    </xf>
    <xf numFmtId="0" fontId="34" fillId="16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16" borderId="3">
      <alignment shrinkToFit="1"/>
      <protection/>
    </xf>
    <xf numFmtId="0" fontId="36" fillId="0" borderId="2">
      <alignment horizontal="left"/>
      <protection/>
    </xf>
    <xf numFmtId="4" fontId="36" fillId="17" borderId="2">
      <alignment horizontal="right" vertical="top" shrinkToFit="1"/>
      <protection/>
    </xf>
    <xf numFmtId="10" fontId="36" fillId="17" borderId="2">
      <alignment horizontal="right" vertical="top" shrinkToFit="1"/>
      <protection/>
    </xf>
    <xf numFmtId="0" fontId="34" fillId="16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18" borderId="2">
      <alignment horizontal="right" vertical="top" shrinkToFit="1"/>
      <protection/>
    </xf>
    <xf numFmtId="10" fontId="36" fillId="18" borderId="2">
      <alignment horizontal="right" vertical="top" shrinkToFit="1"/>
      <protection/>
    </xf>
    <xf numFmtId="0" fontId="34" fillId="16" borderId="3">
      <alignment horizontal="center"/>
      <protection/>
    </xf>
    <xf numFmtId="0" fontId="34" fillId="16" borderId="3">
      <alignment horizontal="left"/>
      <protection/>
    </xf>
    <xf numFmtId="0" fontId="34" fillId="16" borderId="4">
      <alignment horizontal="center"/>
      <protection/>
    </xf>
    <xf numFmtId="0" fontId="34" fillId="16" borderId="4">
      <alignment horizontal="left"/>
      <protection/>
    </xf>
    <xf numFmtId="4" fontId="37" fillId="18" borderId="2">
      <alignment horizontal="right" vertical="top" shrinkToFit="1"/>
      <protection/>
    </xf>
    <xf numFmtId="4" fontId="37" fillId="18" borderId="2">
      <alignment horizontal="right" vertical="top" shrinkToFit="1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7" borderId="5" applyNumberFormat="0" applyAlignment="0" applyProtection="0"/>
    <xf numFmtId="0" fontId="6" fillId="23" borderId="6" applyNumberFormat="0" applyAlignment="0" applyProtection="0"/>
    <xf numFmtId="0" fontId="7" fillId="2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24" borderId="11" applyNumberFormat="0" applyAlignment="0" applyProtection="0"/>
    <xf numFmtId="0" fontId="13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4" fontId="20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0" fillId="27" borderId="0" xfId="0" applyFont="1" applyFill="1" applyAlignment="1">
      <alignment/>
    </xf>
    <xf numFmtId="49" fontId="34" fillId="0" borderId="2" xfId="49" applyNumberFormat="1" applyProtection="1">
      <alignment horizontal="center" vertical="top" shrinkToFit="1"/>
      <protection locked="0"/>
    </xf>
    <xf numFmtId="49" fontId="34" fillId="0" borderId="2" xfId="49" applyNumberFormat="1" applyFont="1" applyProtection="1">
      <alignment horizontal="center" vertical="top" shrinkToFit="1"/>
      <protection locked="0"/>
    </xf>
    <xf numFmtId="0" fontId="34" fillId="0" borderId="2" xfId="58" applyNumberFormat="1" applyFont="1" applyProtection="1">
      <alignment vertical="top" wrapText="1"/>
      <protection locked="0"/>
    </xf>
    <xf numFmtId="49" fontId="34" fillId="0" borderId="2" xfId="49" applyNumberFormat="1" applyFont="1" applyFill="1" applyProtection="1">
      <alignment horizontal="center" vertical="top" shrinkToFit="1"/>
      <protection locked="0"/>
    </xf>
    <xf numFmtId="0" fontId="34" fillId="0" borderId="2" xfId="58" applyNumberFormat="1" applyFont="1" applyFill="1" applyProtection="1">
      <alignment vertical="top" wrapText="1"/>
      <protection locked="0"/>
    </xf>
    <xf numFmtId="0" fontId="38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40" fillId="0" borderId="14" xfId="0" applyFont="1" applyFill="1" applyBorder="1" applyAlignment="1">
      <alignment horizontal="center" vertical="top" wrapText="1"/>
    </xf>
    <xf numFmtId="4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4" fontId="41" fillId="0" borderId="0" xfId="0" applyNumberFormat="1" applyFont="1" applyFill="1" applyAlignment="1">
      <alignment horizontal="center"/>
    </xf>
    <xf numFmtId="0" fontId="34" fillId="0" borderId="0" xfId="41" applyNumberFormat="1" applyFont="1" applyProtection="1">
      <alignment/>
      <protection/>
    </xf>
    <xf numFmtId="4" fontId="0" fillId="0" borderId="2" xfId="59" applyFont="1" applyFill="1" applyProtection="1">
      <alignment horizontal="right" vertical="top" shrinkToFit="1"/>
      <protection/>
    </xf>
    <xf numFmtId="0" fontId="21" fillId="0" borderId="14" xfId="0" applyFont="1" applyFill="1" applyBorder="1" applyAlignment="1">
      <alignment horizontal="center" vertical="top" wrapText="1"/>
    </xf>
    <xf numFmtId="164" fontId="39" fillId="0" borderId="14" xfId="91" applyNumberFormat="1" applyFont="1" applyFill="1" applyBorder="1" applyAlignment="1">
      <alignment horizontal="right" vertical="top"/>
    </xf>
    <xf numFmtId="4" fontId="21" fillId="28" borderId="14" xfId="0" applyNumberFormat="1" applyFont="1" applyFill="1" applyBorder="1" applyAlignment="1">
      <alignment horizontal="center" vertical="center"/>
    </xf>
    <xf numFmtId="164" fontId="39" fillId="28" borderId="14" xfId="91" applyNumberFormat="1" applyFont="1" applyFill="1" applyBorder="1" applyAlignment="1">
      <alignment horizontal="right" vertical="center"/>
    </xf>
    <xf numFmtId="0" fontId="21" fillId="28" borderId="15" xfId="0" applyFont="1" applyFill="1" applyBorder="1" applyAlignment="1">
      <alignment horizontal="left" vertical="center"/>
    </xf>
    <xf numFmtId="0" fontId="21" fillId="28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  <xf numFmtId="164" fontId="39" fillId="29" borderId="14" xfId="91" applyNumberFormat="1" applyFont="1" applyFill="1" applyBorder="1" applyAlignment="1">
      <alignment horizontal="right" vertical="top"/>
    </xf>
    <xf numFmtId="49" fontId="37" fillId="29" borderId="2" xfId="49" applyNumberFormat="1" applyFont="1" applyFill="1" applyProtection="1">
      <alignment horizontal="center" vertical="top" shrinkToFit="1"/>
      <protection locked="0"/>
    </xf>
    <xf numFmtId="0" fontId="36" fillId="29" borderId="2" xfId="58" applyNumberFormat="1" applyFont="1" applyFill="1" applyProtection="1">
      <alignment vertical="top" wrapText="1"/>
      <protection locked="0"/>
    </xf>
    <xf numFmtId="4" fontId="25" fillId="29" borderId="2" xfId="59" applyFont="1" applyFill="1" applyProtection="1">
      <alignment horizontal="right" vertical="top" shrinkToFit="1"/>
      <protection/>
    </xf>
    <xf numFmtId="0" fontId="36" fillId="29" borderId="2" xfId="58" applyNumberFormat="1" applyFill="1" applyProtection="1">
      <alignment vertical="top" wrapText="1"/>
      <protection locked="0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65"/>
  <sheetViews>
    <sheetView tabSelected="1" zoomScalePageLayoutView="0" workbookViewId="0" topLeftCell="A29">
      <selection activeCell="G38" sqref="G38"/>
    </sheetView>
  </sheetViews>
  <sheetFormatPr defaultColWidth="9.00390625" defaultRowHeight="16.5" customHeight="1"/>
  <cols>
    <col min="1" max="1" width="9.00390625" style="1" customWidth="1"/>
    <col min="2" max="2" width="46.25390625" style="1" customWidth="1"/>
    <col min="3" max="3" width="16.00390625" style="4" customWidth="1"/>
    <col min="4" max="4" width="16.625" style="22" customWidth="1"/>
    <col min="5" max="10" width="15.25390625" style="4" customWidth="1"/>
    <col min="11" max="11" width="14.875" style="4" customWidth="1"/>
    <col min="12" max="12" width="9.125" style="1" customWidth="1"/>
    <col min="13" max="13" width="11.375" style="1" bestFit="1" customWidth="1"/>
    <col min="14" max="16384" width="9.125" style="1" customWidth="1"/>
  </cols>
  <sheetData>
    <row r="1" spans="2:11" ht="9.75" customHeight="1" hidden="1">
      <c r="B1" s="34"/>
      <c r="C1" s="34"/>
      <c r="D1" s="21"/>
      <c r="E1" s="1"/>
      <c r="F1" s="1"/>
      <c r="G1" s="1"/>
      <c r="H1" s="1"/>
      <c r="I1" s="1"/>
      <c r="J1" s="1"/>
      <c r="K1" s="1"/>
    </row>
    <row r="2" spans="2:11" ht="16.5" customHeight="1" hidden="1">
      <c r="B2" s="34"/>
      <c r="C2" s="34"/>
      <c r="D2" s="21"/>
      <c r="E2" s="1"/>
      <c r="F2" s="1"/>
      <c r="G2" s="1"/>
      <c r="H2" s="1"/>
      <c r="I2" s="1"/>
      <c r="J2" s="1"/>
      <c r="K2" s="1"/>
    </row>
    <row r="3" spans="2:11" ht="0.75" customHeight="1" hidden="1">
      <c r="B3" s="34"/>
      <c r="C3" s="34"/>
      <c r="D3" s="21"/>
      <c r="E3" s="1"/>
      <c r="F3" s="1"/>
      <c r="G3" s="1"/>
      <c r="H3" s="1"/>
      <c r="I3" s="1"/>
      <c r="J3" s="1"/>
      <c r="K3" s="1"/>
    </row>
    <row r="4" spans="2:11" ht="16.5" customHeight="1" hidden="1">
      <c r="B4" s="34"/>
      <c r="C4" s="34"/>
      <c r="D4" s="21"/>
      <c r="E4" s="1"/>
      <c r="F4" s="1"/>
      <c r="G4" s="1"/>
      <c r="H4" s="1"/>
      <c r="I4" s="1"/>
      <c r="J4" s="1"/>
      <c r="K4" s="1"/>
    </row>
    <row r="5" spans="2:11" ht="16.5" customHeight="1" hidden="1">
      <c r="B5" s="34"/>
      <c r="C5" s="34"/>
      <c r="D5" s="21"/>
      <c r="E5" s="1"/>
      <c r="F5" s="1"/>
      <c r="G5" s="1"/>
      <c r="H5" s="1"/>
      <c r="I5" s="1"/>
      <c r="J5" s="1"/>
      <c r="K5" s="1"/>
    </row>
    <row r="6" spans="2:11" ht="16.5" customHeight="1" hidden="1">
      <c r="B6" s="34"/>
      <c r="C6" s="34"/>
      <c r="D6" s="21"/>
      <c r="E6" s="1"/>
      <c r="F6" s="1"/>
      <c r="G6" s="1"/>
      <c r="H6" s="1"/>
      <c r="I6" s="1"/>
      <c r="J6" s="1"/>
      <c r="K6" s="1"/>
    </row>
    <row r="7" ht="16.5" customHeight="1" hidden="1">
      <c r="B7" s="2"/>
    </row>
    <row r="8" spans="1:11" ht="35.25" customHeight="1">
      <c r="A8" s="33" t="s">
        <v>104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3:11" ht="16.5" customHeight="1">
      <c r="C9" s="5"/>
      <c r="D9" s="23"/>
      <c r="E9" s="5"/>
      <c r="F9" s="5"/>
      <c r="G9" s="5"/>
      <c r="H9" s="5"/>
      <c r="I9" s="5"/>
      <c r="J9" s="5"/>
      <c r="K9" s="5"/>
    </row>
    <row r="10" spans="1:11" s="19" customFormat="1" ht="65.25" customHeight="1">
      <c r="A10" s="16" t="s">
        <v>0</v>
      </c>
      <c r="B10" s="17" t="s">
        <v>1</v>
      </c>
      <c r="C10" s="15" t="s">
        <v>105</v>
      </c>
      <c r="D10" s="27" t="s">
        <v>106</v>
      </c>
      <c r="E10" s="20" t="s">
        <v>107</v>
      </c>
      <c r="F10" s="20" t="s">
        <v>93</v>
      </c>
      <c r="G10" s="20" t="s">
        <v>108</v>
      </c>
      <c r="H10" s="18" t="s">
        <v>88</v>
      </c>
      <c r="I10" s="18" t="s">
        <v>90</v>
      </c>
      <c r="J10" s="18" t="s">
        <v>98</v>
      </c>
      <c r="K10" s="18" t="s">
        <v>109</v>
      </c>
    </row>
    <row r="11" spans="1:1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13.5">
      <c r="A12" s="36" t="s">
        <v>3</v>
      </c>
      <c r="B12" s="37" t="s">
        <v>2</v>
      </c>
      <c r="C12" s="38">
        <v>267928745.45</v>
      </c>
      <c r="D12" s="38">
        <v>274450574.86</v>
      </c>
      <c r="E12" s="38">
        <v>279940841.16</v>
      </c>
      <c r="F12" s="38">
        <v>247556914.01</v>
      </c>
      <c r="G12" s="38">
        <v>211711106.2</v>
      </c>
      <c r="H12" s="35">
        <f aca="true" t="shared" si="0" ref="H12:H19">D12/C12-1</f>
        <v>0.024341656208057394</v>
      </c>
      <c r="I12" s="35">
        <f aca="true" t="shared" si="1" ref="I12:I20">E12/D12-1</f>
        <v>0.02000457205382289</v>
      </c>
      <c r="J12" s="35">
        <f aca="true" t="shared" si="2" ref="J12:J20">F12/E12-1</f>
        <v>-0.11568132401049347</v>
      </c>
      <c r="K12" s="35">
        <f aca="true" t="shared" si="3" ref="K12:K20">G12/F12-1</f>
        <v>-0.14479824953930398</v>
      </c>
    </row>
    <row r="13" spans="1:11" ht="38.25">
      <c r="A13" s="11" t="s">
        <v>5</v>
      </c>
      <c r="B13" s="12" t="s">
        <v>4</v>
      </c>
      <c r="C13" s="26">
        <v>3582835.69</v>
      </c>
      <c r="D13" s="26">
        <v>4268551.37</v>
      </c>
      <c r="E13" s="26">
        <v>4881244.5</v>
      </c>
      <c r="F13" s="26">
        <v>4881244.5</v>
      </c>
      <c r="G13" s="26">
        <v>4881244.5</v>
      </c>
      <c r="H13" s="28">
        <f t="shared" si="0"/>
        <v>0.19138909493223233</v>
      </c>
      <c r="I13" s="28">
        <f t="shared" si="1"/>
        <v>0.1435365483255271</v>
      </c>
      <c r="J13" s="28">
        <f t="shared" si="2"/>
        <v>0</v>
      </c>
      <c r="K13" s="28">
        <f t="shared" si="3"/>
        <v>0</v>
      </c>
    </row>
    <row r="14" spans="1:11" ht="51">
      <c r="A14" s="11" t="s">
        <v>7</v>
      </c>
      <c r="B14" s="12" t="s">
        <v>6</v>
      </c>
      <c r="C14" s="26">
        <v>8716452.52</v>
      </c>
      <c r="D14" s="26">
        <v>9557524.52</v>
      </c>
      <c r="E14" s="26">
        <v>10582057.92</v>
      </c>
      <c r="F14" s="26">
        <v>10582057.92</v>
      </c>
      <c r="G14" s="26">
        <v>10582057.92</v>
      </c>
      <c r="H14" s="28">
        <f t="shared" si="0"/>
        <v>0.096492466180496</v>
      </c>
      <c r="I14" s="28">
        <f t="shared" si="1"/>
        <v>0.1071965233106198</v>
      </c>
      <c r="J14" s="28">
        <f t="shared" si="2"/>
        <v>0</v>
      </c>
      <c r="K14" s="28">
        <f t="shared" si="3"/>
        <v>0</v>
      </c>
    </row>
    <row r="15" spans="1:11" ht="24.75" customHeight="1">
      <c r="A15" s="11" t="s">
        <v>9</v>
      </c>
      <c r="B15" s="12" t="s">
        <v>8</v>
      </c>
      <c r="C15" s="26">
        <v>94534873.56</v>
      </c>
      <c r="D15" s="26">
        <v>91202926.25</v>
      </c>
      <c r="E15" s="26">
        <v>94652044.03</v>
      </c>
      <c r="F15" s="26">
        <v>93523826.95</v>
      </c>
      <c r="G15" s="26">
        <v>93610219.84</v>
      </c>
      <c r="H15" s="28">
        <f t="shared" si="0"/>
        <v>-0.035245694890417956</v>
      </c>
      <c r="I15" s="28">
        <f t="shared" si="1"/>
        <v>0.037818060470400816</v>
      </c>
      <c r="J15" s="28">
        <f t="shared" si="2"/>
        <v>-0.011919627215260187</v>
      </c>
      <c r="K15" s="28">
        <f t="shared" si="3"/>
        <v>0.0009237527250267608</v>
      </c>
    </row>
    <row r="16" spans="1:11" ht="13.5">
      <c r="A16" s="11" t="s">
        <v>76</v>
      </c>
      <c r="B16" s="12" t="s">
        <v>79</v>
      </c>
      <c r="C16" s="26">
        <v>52882</v>
      </c>
      <c r="D16" s="26">
        <v>2348.71</v>
      </c>
      <c r="E16" s="26">
        <v>7403.29</v>
      </c>
      <c r="F16" s="26">
        <v>7744.24</v>
      </c>
      <c r="G16" s="26">
        <v>50221.18</v>
      </c>
      <c r="H16" s="28">
        <f t="shared" si="0"/>
        <v>-0.955585832608449</v>
      </c>
      <c r="I16" s="28">
        <f t="shared" si="1"/>
        <v>2.1520664535000065</v>
      </c>
      <c r="J16" s="28">
        <f t="shared" si="2"/>
        <v>0.046053849031984395</v>
      </c>
      <c r="K16" s="28">
        <f t="shared" si="3"/>
        <v>5.484972056651137</v>
      </c>
    </row>
    <row r="17" spans="1:11" ht="43.5" customHeight="1">
      <c r="A17" s="11" t="s">
        <v>11</v>
      </c>
      <c r="B17" s="12" t="s">
        <v>10</v>
      </c>
      <c r="C17" s="26">
        <v>3958503.93</v>
      </c>
      <c r="D17" s="26">
        <v>6592832.87</v>
      </c>
      <c r="E17" s="26">
        <v>7219270.57</v>
      </c>
      <c r="F17" s="26">
        <v>7201470.34</v>
      </c>
      <c r="G17" s="26">
        <v>7219270.57</v>
      </c>
      <c r="H17" s="28">
        <f t="shared" si="0"/>
        <v>0.6654859983933374</v>
      </c>
      <c r="I17" s="28">
        <f t="shared" si="1"/>
        <v>0.09501798579644571</v>
      </c>
      <c r="J17" s="28">
        <f t="shared" si="2"/>
        <v>-0.0024656549200372524</v>
      </c>
      <c r="K17" s="28">
        <f t="shared" si="3"/>
        <v>0.00247174940110928</v>
      </c>
    </row>
    <row r="18" spans="1:11" ht="25.5">
      <c r="A18" s="11" t="s">
        <v>77</v>
      </c>
      <c r="B18" s="12" t="s">
        <v>80</v>
      </c>
      <c r="C18" s="26">
        <v>0</v>
      </c>
      <c r="D18" s="26">
        <v>6927909.1</v>
      </c>
      <c r="E18" s="26">
        <v>0</v>
      </c>
      <c r="F18" s="26">
        <v>0</v>
      </c>
      <c r="G18" s="26">
        <v>0</v>
      </c>
      <c r="H18" s="28">
        <v>0</v>
      </c>
      <c r="I18" s="28">
        <f t="shared" si="1"/>
        <v>-1</v>
      </c>
      <c r="J18" s="28">
        <v>0</v>
      </c>
      <c r="K18" s="28">
        <v>0</v>
      </c>
    </row>
    <row r="19" spans="1:11" ht="13.5">
      <c r="A19" s="13" t="s">
        <v>13</v>
      </c>
      <c r="B19" s="14" t="s">
        <v>12</v>
      </c>
      <c r="C19" s="26">
        <v>0</v>
      </c>
      <c r="D19" s="26">
        <v>1000000</v>
      </c>
      <c r="E19" s="26">
        <v>1000000</v>
      </c>
      <c r="F19" s="26">
        <v>1000000</v>
      </c>
      <c r="G19" s="26">
        <v>1000000</v>
      </c>
      <c r="H19" s="28">
        <v>0</v>
      </c>
      <c r="I19" s="28">
        <f t="shared" si="1"/>
        <v>0</v>
      </c>
      <c r="J19" s="28">
        <f t="shared" si="2"/>
        <v>0</v>
      </c>
      <c r="K19" s="28">
        <f t="shared" si="3"/>
        <v>0</v>
      </c>
    </row>
    <row r="20" spans="1:11" ht="13.5">
      <c r="A20" s="11" t="s">
        <v>15</v>
      </c>
      <c r="B20" s="12" t="s">
        <v>14</v>
      </c>
      <c r="C20" s="26">
        <v>157083197.75</v>
      </c>
      <c r="D20" s="26">
        <v>154898482.04</v>
      </c>
      <c r="E20" s="26">
        <v>161598820.85</v>
      </c>
      <c r="F20" s="26">
        <v>130360570.06</v>
      </c>
      <c r="G20" s="26">
        <v>94368092.19</v>
      </c>
      <c r="H20" s="28">
        <f>D20/C20-1</f>
        <v>-0.013908016524319833</v>
      </c>
      <c r="I20" s="28">
        <f t="shared" si="1"/>
        <v>0.0432563232496348</v>
      </c>
      <c r="J20" s="28">
        <f t="shared" si="2"/>
        <v>-0.19330741787402095</v>
      </c>
      <c r="K20" s="28">
        <f t="shared" si="3"/>
        <v>-0.27609942065636905</v>
      </c>
    </row>
    <row r="21" spans="1:11" ht="13.5">
      <c r="A21" s="36" t="s">
        <v>96</v>
      </c>
      <c r="B21" s="39" t="s">
        <v>94</v>
      </c>
      <c r="C21" s="38">
        <v>1020501.55</v>
      </c>
      <c r="D21" s="38">
        <v>0</v>
      </c>
      <c r="E21" s="38">
        <v>0</v>
      </c>
      <c r="F21" s="38">
        <v>0</v>
      </c>
      <c r="G21" s="38">
        <v>0</v>
      </c>
      <c r="H21" s="35">
        <f aca="true" t="shared" si="4" ref="H21:H60">D21/C21-1</f>
        <v>-1</v>
      </c>
      <c r="I21" s="35">
        <v>0</v>
      </c>
      <c r="J21" s="35">
        <v>0</v>
      </c>
      <c r="K21" s="35">
        <v>0</v>
      </c>
    </row>
    <row r="22" spans="1:11" ht="13.5">
      <c r="A22" s="11" t="s">
        <v>97</v>
      </c>
      <c r="B22" s="12" t="s">
        <v>95</v>
      </c>
      <c r="C22" s="26">
        <v>1020501.55</v>
      </c>
      <c r="D22" s="26">
        <v>0</v>
      </c>
      <c r="E22" s="26">
        <v>0</v>
      </c>
      <c r="F22" s="26">
        <v>0</v>
      </c>
      <c r="G22" s="26">
        <v>0</v>
      </c>
      <c r="H22" s="28">
        <f t="shared" si="4"/>
        <v>-1</v>
      </c>
      <c r="I22" s="28">
        <v>0</v>
      </c>
      <c r="J22" s="28">
        <v>0</v>
      </c>
      <c r="K22" s="28">
        <v>0</v>
      </c>
    </row>
    <row r="23" spans="1:11" ht="25.5">
      <c r="A23" s="36" t="s">
        <v>17</v>
      </c>
      <c r="B23" s="39" t="s">
        <v>16</v>
      </c>
      <c r="C23" s="38">
        <v>49625110.31</v>
      </c>
      <c r="D23" s="38">
        <v>53776193.66</v>
      </c>
      <c r="E23" s="38">
        <v>58153443.58</v>
      </c>
      <c r="F23" s="38">
        <v>40150145.21</v>
      </c>
      <c r="G23" s="38">
        <v>31163045.21</v>
      </c>
      <c r="H23" s="35">
        <f t="shared" si="4"/>
        <v>0.08364884882005996</v>
      </c>
      <c r="I23" s="35">
        <f aca="true" t="shared" si="5" ref="I21:I61">E23/D23-1</f>
        <v>0.08139754084632989</v>
      </c>
      <c r="J23" s="35">
        <f aca="true" t="shared" si="6" ref="J21:J61">F23/E23-1</f>
        <v>-0.3095826706329675</v>
      </c>
      <c r="K23" s="35">
        <f aca="true" t="shared" si="7" ref="K21:K61">G23/F23-1</f>
        <v>-0.2238372975488424</v>
      </c>
    </row>
    <row r="24" spans="1:11" ht="13.5">
      <c r="A24" s="11" t="s">
        <v>18</v>
      </c>
      <c r="B24" s="14" t="s">
        <v>110</v>
      </c>
      <c r="C24" s="26">
        <v>2241938.82</v>
      </c>
      <c r="D24" s="26">
        <v>3142128.53</v>
      </c>
      <c r="E24" s="26">
        <v>3090124.86</v>
      </c>
      <c r="F24" s="26">
        <v>3211398.07</v>
      </c>
      <c r="G24" s="26">
        <v>3211398.07</v>
      </c>
      <c r="H24" s="28">
        <f t="shared" si="4"/>
        <v>0.40152287028064393</v>
      </c>
      <c r="I24" s="28">
        <f t="shared" si="5"/>
        <v>-0.01655045918824971</v>
      </c>
      <c r="J24" s="28">
        <f t="shared" si="6"/>
        <v>0.03924540770821805</v>
      </c>
      <c r="K24" s="28">
        <f t="shared" si="7"/>
        <v>0</v>
      </c>
    </row>
    <row r="25" spans="1:11" ht="26.25" customHeight="1">
      <c r="A25" s="13" t="s">
        <v>19</v>
      </c>
      <c r="B25" s="14" t="s">
        <v>102</v>
      </c>
      <c r="C25" s="26">
        <v>438024.4</v>
      </c>
      <c r="D25" s="26">
        <v>346720.37</v>
      </c>
      <c r="E25" s="26">
        <v>407090.75</v>
      </c>
      <c r="F25" s="26">
        <v>438436</v>
      </c>
      <c r="G25" s="26">
        <v>438436</v>
      </c>
      <c r="H25" s="28">
        <f t="shared" si="4"/>
        <v>-0.208445077488834</v>
      </c>
      <c r="I25" s="28">
        <f t="shared" si="5"/>
        <v>0.17411835364619632</v>
      </c>
      <c r="J25" s="28">
        <f t="shared" si="6"/>
        <v>0.07699818775051992</v>
      </c>
      <c r="K25" s="28">
        <f t="shared" si="7"/>
        <v>0</v>
      </c>
    </row>
    <row r="26" spans="1:11" ht="38.25">
      <c r="A26" s="13" t="s">
        <v>89</v>
      </c>
      <c r="B26" s="14" t="s">
        <v>101</v>
      </c>
      <c r="C26" s="26">
        <v>46945147.09</v>
      </c>
      <c r="D26" s="26">
        <v>50228749.76</v>
      </c>
      <c r="E26" s="26">
        <v>54597632.97</v>
      </c>
      <c r="F26" s="26">
        <v>36441716.14</v>
      </c>
      <c r="G26" s="26">
        <v>27454616.14</v>
      </c>
      <c r="H26" s="28">
        <f t="shared" si="4"/>
        <v>0.06994551883509703</v>
      </c>
      <c r="I26" s="28">
        <f t="shared" si="5"/>
        <v>0.08697973234203782</v>
      </c>
      <c r="J26" s="28">
        <f t="shared" si="6"/>
        <v>-0.33254036562310696</v>
      </c>
      <c r="K26" s="28">
        <f t="shared" si="7"/>
        <v>-0.24661571824646789</v>
      </c>
    </row>
    <row r="27" spans="1:11" ht="25.5">
      <c r="A27" s="11" t="s">
        <v>75</v>
      </c>
      <c r="B27" s="12" t="s">
        <v>74</v>
      </c>
      <c r="C27" s="26">
        <v>0</v>
      </c>
      <c r="D27" s="26">
        <v>58595</v>
      </c>
      <c r="E27" s="26">
        <v>58595</v>
      </c>
      <c r="F27" s="26">
        <v>58595</v>
      </c>
      <c r="G27" s="26">
        <v>58595</v>
      </c>
      <c r="H27" s="28">
        <v>0</v>
      </c>
      <c r="I27" s="28">
        <f t="shared" si="5"/>
        <v>0</v>
      </c>
      <c r="J27" s="28">
        <f t="shared" si="6"/>
        <v>0</v>
      </c>
      <c r="K27" s="28">
        <f t="shared" si="7"/>
        <v>0</v>
      </c>
    </row>
    <row r="28" spans="1:11" ht="13.5">
      <c r="A28" s="36" t="s">
        <v>21</v>
      </c>
      <c r="B28" s="39" t="s">
        <v>20</v>
      </c>
      <c r="C28" s="38">
        <v>284801049.58</v>
      </c>
      <c r="D28" s="38">
        <v>409172218.26</v>
      </c>
      <c r="E28" s="38">
        <v>343026342.81</v>
      </c>
      <c r="F28" s="38">
        <v>284204966.55</v>
      </c>
      <c r="G28" s="38">
        <v>285549840.98</v>
      </c>
      <c r="H28" s="35">
        <f t="shared" si="4"/>
        <v>0.436694909879763</v>
      </c>
      <c r="I28" s="35">
        <f t="shared" si="5"/>
        <v>-0.16165778735243697</v>
      </c>
      <c r="J28" s="35">
        <f t="shared" si="6"/>
        <v>-0.1714777231921828</v>
      </c>
      <c r="K28" s="35">
        <f t="shared" si="7"/>
        <v>0.0047320581562160235</v>
      </c>
    </row>
    <row r="29" spans="1:11" ht="13.5">
      <c r="A29" s="11" t="s">
        <v>100</v>
      </c>
      <c r="B29" s="12" t="s">
        <v>99</v>
      </c>
      <c r="C29" s="26">
        <v>1286575.34</v>
      </c>
      <c r="D29" s="26">
        <v>7193013.46</v>
      </c>
      <c r="E29" s="26"/>
      <c r="F29" s="26"/>
      <c r="G29" s="26"/>
      <c r="H29" s="28">
        <f t="shared" si="4"/>
        <v>4.590821801387861</v>
      </c>
      <c r="I29" s="28">
        <f t="shared" si="5"/>
        <v>-1</v>
      </c>
      <c r="J29" s="28">
        <v>0</v>
      </c>
      <c r="K29" s="28">
        <v>0</v>
      </c>
    </row>
    <row r="30" spans="1:11" ht="13.5">
      <c r="A30" s="11" t="s">
        <v>78</v>
      </c>
      <c r="B30" s="12" t="s">
        <v>81</v>
      </c>
      <c r="C30" s="26">
        <v>10456145.12</v>
      </c>
      <c r="D30" s="26">
        <v>10062765.63</v>
      </c>
      <c r="E30" s="26">
        <v>13975439.4</v>
      </c>
      <c r="F30" s="26">
        <v>11977677.84</v>
      </c>
      <c r="G30" s="26">
        <v>4411133</v>
      </c>
      <c r="H30" s="28">
        <f t="shared" si="4"/>
        <v>-0.037621846816907833</v>
      </c>
      <c r="I30" s="28">
        <f t="shared" si="5"/>
        <v>0.3888268805878965</v>
      </c>
      <c r="J30" s="28">
        <f t="shared" si="6"/>
        <v>-0.1429480321026615</v>
      </c>
      <c r="K30" s="28">
        <f t="shared" si="7"/>
        <v>-0.6317205172050278</v>
      </c>
    </row>
    <row r="31" spans="1:11" ht="13.5">
      <c r="A31" s="11" t="s">
        <v>23</v>
      </c>
      <c r="B31" s="12" t="s">
        <v>22</v>
      </c>
      <c r="C31" s="26">
        <v>230749930.29</v>
      </c>
      <c r="D31" s="26">
        <v>333847062.85</v>
      </c>
      <c r="E31" s="26">
        <v>265097242.95</v>
      </c>
      <c r="F31" s="26">
        <v>217001146.07</v>
      </c>
      <c r="G31" s="26">
        <v>237888738.75</v>
      </c>
      <c r="H31" s="28">
        <f t="shared" si="4"/>
        <v>0.44679160869271106</v>
      </c>
      <c r="I31" s="28">
        <f t="shared" si="5"/>
        <v>-0.20593207953694004</v>
      </c>
      <c r="J31" s="28">
        <f t="shared" si="6"/>
        <v>-0.1814281293339267</v>
      </c>
      <c r="K31" s="28">
        <f t="shared" si="7"/>
        <v>0.09625567909794408</v>
      </c>
    </row>
    <row r="32" spans="1:12" ht="13.5">
      <c r="A32" s="11" t="s">
        <v>25</v>
      </c>
      <c r="B32" s="12" t="s">
        <v>24</v>
      </c>
      <c r="C32" s="26">
        <v>12633818.3</v>
      </c>
      <c r="D32" s="26">
        <v>14527715.09</v>
      </c>
      <c r="E32" s="26">
        <v>15960360.39</v>
      </c>
      <c r="F32" s="26">
        <v>15688213.41</v>
      </c>
      <c r="G32" s="26">
        <v>15692391.92</v>
      </c>
      <c r="H32" s="28">
        <f t="shared" si="4"/>
        <v>0.14990692006390494</v>
      </c>
      <c r="I32" s="28">
        <f t="shared" si="5"/>
        <v>0.09861463355556488</v>
      </c>
      <c r="J32" s="28">
        <f t="shared" si="6"/>
        <v>-0.017051430754064567</v>
      </c>
      <c r="K32" s="28">
        <f t="shared" si="7"/>
        <v>0.00026634709069783824</v>
      </c>
      <c r="L32" s="3"/>
    </row>
    <row r="33" spans="1:11" ht="25.5">
      <c r="A33" s="11" t="s">
        <v>27</v>
      </c>
      <c r="B33" s="12" t="s">
        <v>26</v>
      </c>
      <c r="C33" s="26">
        <v>29674580.53</v>
      </c>
      <c r="D33" s="26">
        <v>43541661.23</v>
      </c>
      <c r="E33" s="26">
        <v>47993300.07</v>
      </c>
      <c r="F33" s="26">
        <v>39537929.23</v>
      </c>
      <c r="G33" s="26">
        <v>27557577.31</v>
      </c>
      <c r="H33" s="28">
        <f t="shared" si="4"/>
        <v>0.4673050284899847</v>
      </c>
      <c r="I33" s="28">
        <f t="shared" si="5"/>
        <v>0.10223860813406094</v>
      </c>
      <c r="J33" s="28">
        <f t="shared" si="6"/>
        <v>-0.1761781504432396</v>
      </c>
      <c r="K33" s="28">
        <f t="shared" si="7"/>
        <v>-0.303009089077678</v>
      </c>
    </row>
    <row r="34" spans="1:11" s="9" customFormat="1" ht="13.5">
      <c r="A34" s="36" t="s">
        <v>29</v>
      </c>
      <c r="B34" s="39" t="s">
        <v>28</v>
      </c>
      <c r="C34" s="38">
        <v>398971004.39</v>
      </c>
      <c r="D34" s="38">
        <v>372866333.41</v>
      </c>
      <c r="E34" s="38">
        <v>243883333.63</v>
      </c>
      <c r="F34" s="38">
        <v>119939118.56</v>
      </c>
      <c r="G34" s="38">
        <v>146231103.98</v>
      </c>
      <c r="H34" s="35">
        <f t="shared" si="4"/>
        <v>-0.06542999539505945</v>
      </c>
      <c r="I34" s="35">
        <f t="shared" si="5"/>
        <v>-0.3459228903838085</v>
      </c>
      <c r="J34" s="35">
        <f t="shared" si="6"/>
        <v>-0.5082110910376438</v>
      </c>
      <c r="K34" s="35">
        <f t="shared" si="7"/>
        <v>0.2192110942256702</v>
      </c>
    </row>
    <row r="35" spans="1:11" s="9" customFormat="1" ht="13.5">
      <c r="A35" s="10" t="s">
        <v>31</v>
      </c>
      <c r="B35" s="12" t="s">
        <v>30</v>
      </c>
      <c r="C35" s="26">
        <v>153311252.96</v>
      </c>
      <c r="D35" s="26">
        <v>180589676.8</v>
      </c>
      <c r="E35" s="26">
        <v>66338578.88</v>
      </c>
      <c r="F35" s="26">
        <v>65467708.88</v>
      </c>
      <c r="G35" s="26">
        <v>65467708.88</v>
      </c>
      <c r="H35" s="28">
        <f t="shared" si="4"/>
        <v>0.1779283862947565</v>
      </c>
      <c r="I35" s="28">
        <f t="shared" si="5"/>
        <v>-0.6326557527788875</v>
      </c>
      <c r="J35" s="28">
        <f t="shared" si="6"/>
        <v>-0.013127655350822609</v>
      </c>
      <c r="K35" s="28">
        <f t="shared" si="7"/>
        <v>0</v>
      </c>
    </row>
    <row r="36" spans="1:11" ht="13.5">
      <c r="A36" s="10" t="s">
        <v>33</v>
      </c>
      <c r="B36" s="12" t="s">
        <v>32</v>
      </c>
      <c r="C36" s="26">
        <v>79625504.87</v>
      </c>
      <c r="D36" s="26">
        <v>79785199.65</v>
      </c>
      <c r="E36" s="26">
        <v>109880532.1</v>
      </c>
      <c r="F36" s="26">
        <v>0</v>
      </c>
      <c r="G36" s="26">
        <v>41706000.03</v>
      </c>
      <c r="H36" s="28">
        <f t="shared" si="4"/>
        <v>0.0020055732175352503</v>
      </c>
      <c r="I36" s="28">
        <f t="shared" si="5"/>
        <v>0.37720445122681334</v>
      </c>
      <c r="J36" s="28">
        <f t="shared" si="6"/>
        <v>-1</v>
      </c>
      <c r="K36" s="28">
        <v>0</v>
      </c>
    </row>
    <row r="37" spans="1:11" ht="13.5">
      <c r="A37" s="10" t="s">
        <v>35</v>
      </c>
      <c r="B37" s="12" t="s">
        <v>34</v>
      </c>
      <c r="C37" s="26">
        <v>166034246.56</v>
      </c>
      <c r="D37" s="26">
        <v>112053610.26</v>
      </c>
      <c r="E37" s="26">
        <v>67664222.65</v>
      </c>
      <c r="F37" s="26">
        <v>54471409.68</v>
      </c>
      <c r="G37" s="26">
        <v>39057395.07</v>
      </c>
      <c r="H37" s="28">
        <f t="shared" si="4"/>
        <v>-0.3251174827989053</v>
      </c>
      <c r="I37" s="28">
        <f t="shared" si="5"/>
        <v>-0.3961441983618601</v>
      </c>
      <c r="J37" s="28">
        <f t="shared" si="6"/>
        <v>-0.1949747215488037</v>
      </c>
      <c r="K37" s="28">
        <f t="shared" si="7"/>
        <v>-0.2829744025453317</v>
      </c>
    </row>
    <row r="38" spans="1:11" ht="25.5">
      <c r="A38" s="10" t="s">
        <v>37</v>
      </c>
      <c r="B38" s="12" t="s">
        <v>36</v>
      </c>
      <c r="C38" s="26">
        <v>0</v>
      </c>
      <c r="D38" s="26">
        <v>437846.7</v>
      </c>
      <c r="E38" s="26">
        <v>0</v>
      </c>
      <c r="F38" s="26">
        <v>0</v>
      </c>
      <c r="G38" s="26">
        <v>0</v>
      </c>
      <c r="H38" s="28">
        <v>0</v>
      </c>
      <c r="I38" s="28">
        <f t="shared" si="5"/>
        <v>-1</v>
      </c>
      <c r="J38" s="28">
        <v>0</v>
      </c>
      <c r="K38" s="28">
        <v>0</v>
      </c>
    </row>
    <row r="39" spans="1:11" ht="13.5">
      <c r="A39" s="36" t="s">
        <v>39</v>
      </c>
      <c r="B39" s="39" t="s">
        <v>38</v>
      </c>
      <c r="C39" s="38">
        <v>0</v>
      </c>
      <c r="D39" s="38">
        <v>2710497.36</v>
      </c>
      <c r="E39" s="38">
        <v>5043394</v>
      </c>
      <c r="F39" s="38">
        <v>3211890.99</v>
      </c>
      <c r="G39" s="38">
        <v>3340366.63</v>
      </c>
      <c r="H39" s="35">
        <v>0</v>
      </c>
      <c r="I39" s="35">
        <f t="shared" si="5"/>
        <v>0.8606895082900949</v>
      </c>
      <c r="J39" s="35">
        <f t="shared" si="6"/>
        <v>-0.36314890528084853</v>
      </c>
      <c r="K39" s="35">
        <f t="shared" si="7"/>
        <v>0.04000000012453708</v>
      </c>
    </row>
    <row r="40" spans="1:11" ht="25.5">
      <c r="A40" s="10" t="s">
        <v>92</v>
      </c>
      <c r="B40" s="12" t="s">
        <v>91</v>
      </c>
      <c r="C40" s="26">
        <v>0</v>
      </c>
      <c r="D40" s="26">
        <v>2710497.36</v>
      </c>
      <c r="E40" s="26">
        <v>5043394</v>
      </c>
      <c r="F40" s="26">
        <v>3211890.99</v>
      </c>
      <c r="G40" s="26">
        <v>3340366.63</v>
      </c>
      <c r="H40" s="28">
        <v>0</v>
      </c>
      <c r="I40" s="28">
        <f t="shared" si="5"/>
        <v>0.8606895082900949</v>
      </c>
      <c r="J40" s="28">
        <f t="shared" si="6"/>
        <v>-0.36314890528084853</v>
      </c>
      <c r="K40" s="28">
        <f t="shared" si="7"/>
        <v>0.04000000012453708</v>
      </c>
    </row>
    <row r="41" spans="1:11" s="8" customFormat="1" ht="13.5">
      <c r="A41" s="36" t="s">
        <v>41</v>
      </c>
      <c r="B41" s="39" t="s">
        <v>40</v>
      </c>
      <c r="C41" s="38">
        <v>2240872241.93</v>
      </c>
      <c r="D41" s="38">
        <v>2385238033.61</v>
      </c>
      <c r="E41" s="38">
        <v>2672856721.26</v>
      </c>
      <c r="F41" s="38">
        <v>2530361067.74</v>
      </c>
      <c r="G41" s="38">
        <v>2525754834.52</v>
      </c>
      <c r="H41" s="35">
        <f t="shared" si="4"/>
        <v>0.06442392787000739</v>
      </c>
      <c r="I41" s="35">
        <f t="shared" si="5"/>
        <v>0.12058280288894108</v>
      </c>
      <c r="J41" s="35">
        <f t="shared" si="6"/>
        <v>-0.05331211822414006</v>
      </c>
      <c r="K41" s="35">
        <f t="shared" si="7"/>
        <v>-0.0018203857460207251</v>
      </c>
    </row>
    <row r="42" spans="1:11" s="8" customFormat="1" ht="13.5">
      <c r="A42" s="10" t="s">
        <v>43</v>
      </c>
      <c r="B42" s="12" t="s">
        <v>42</v>
      </c>
      <c r="C42" s="26">
        <v>806837976.73</v>
      </c>
      <c r="D42" s="26">
        <v>864724354.61</v>
      </c>
      <c r="E42" s="26">
        <v>948964206.75</v>
      </c>
      <c r="F42" s="26">
        <v>887496100.68</v>
      </c>
      <c r="G42" s="26">
        <v>917739787.31</v>
      </c>
      <c r="H42" s="28">
        <f t="shared" si="4"/>
        <v>0.07174473630332234</v>
      </c>
      <c r="I42" s="28">
        <f t="shared" si="5"/>
        <v>0.09741815607586668</v>
      </c>
      <c r="J42" s="28">
        <f t="shared" si="6"/>
        <v>-0.06477389308550974</v>
      </c>
      <c r="K42" s="28">
        <f t="shared" si="7"/>
        <v>0.03407754310900879</v>
      </c>
    </row>
    <row r="43" spans="1:11" s="8" customFormat="1" ht="13.5">
      <c r="A43" s="10" t="s">
        <v>45</v>
      </c>
      <c r="B43" s="12" t="s">
        <v>44</v>
      </c>
      <c r="C43" s="26">
        <v>746439488.38</v>
      </c>
      <c r="D43" s="26">
        <v>815614474.36</v>
      </c>
      <c r="E43" s="26">
        <v>960598502.13</v>
      </c>
      <c r="F43" s="26">
        <v>975238385.49</v>
      </c>
      <c r="G43" s="26">
        <v>937863916.57</v>
      </c>
      <c r="H43" s="28">
        <f t="shared" si="4"/>
        <v>0.09267326696519063</v>
      </c>
      <c r="I43" s="28">
        <f t="shared" si="5"/>
        <v>0.1777604889660236</v>
      </c>
      <c r="J43" s="28">
        <f t="shared" si="6"/>
        <v>0.015240377043622244</v>
      </c>
      <c r="K43" s="28">
        <f t="shared" si="7"/>
        <v>-0.038323418639045315</v>
      </c>
    </row>
    <row r="44" spans="1:11" s="8" customFormat="1" ht="13.5">
      <c r="A44" s="10" t="s">
        <v>83</v>
      </c>
      <c r="B44" s="12" t="s">
        <v>84</v>
      </c>
      <c r="C44" s="26">
        <v>472035407.19</v>
      </c>
      <c r="D44" s="26">
        <v>458785181.87</v>
      </c>
      <c r="E44" s="26">
        <v>508783508.6</v>
      </c>
      <c r="F44" s="26">
        <v>422383846.99</v>
      </c>
      <c r="G44" s="26">
        <v>422037600.14</v>
      </c>
      <c r="H44" s="28">
        <f t="shared" si="4"/>
        <v>-0.028070405563171308</v>
      </c>
      <c r="I44" s="28">
        <f t="shared" si="5"/>
        <v>0.10897982041662235</v>
      </c>
      <c r="J44" s="28">
        <f t="shared" si="6"/>
        <v>-0.16981615981961096</v>
      </c>
      <c r="K44" s="28">
        <f t="shared" si="7"/>
        <v>-0.0008197445344263476</v>
      </c>
    </row>
    <row r="45" spans="1:11" s="8" customFormat="1" ht="25.5">
      <c r="A45" s="10" t="s">
        <v>87</v>
      </c>
      <c r="B45" s="12" t="s">
        <v>103</v>
      </c>
      <c r="C45" s="26">
        <v>2005458.4</v>
      </c>
      <c r="D45" s="26">
        <v>770711.45</v>
      </c>
      <c r="E45" s="26">
        <v>846282.65</v>
      </c>
      <c r="F45" s="26">
        <v>565029.65</v>
      </c>
      <c r="G45" s="26">
        <v>509682.65</v>
      </c>
      <c r="H45" s="28">
        <f t="shared" si="4"/>
        <v>-0.6156931253223702</v>
      </c>
      <c r="I45" s="28">
        <f t="shared" si="5"/>
        <v>0.09805381767716059</v>
      </c>
      <c r="J45" s="28">
        <f t="shared" si="6"/>
        <v>-0.33233931949331585</v>
      </c>
      <c r="K45" s="28">
        <f t="shared" si="7"/>
        <v>-0.097954151609566</v>
      </c>
    </row>
    <row r="46" spans="1:11" s="8" customFormat="1" ht="13.5">
      <c r="A46" s="10" t="s">
        <v>46</v>
      </c>
      <c r="B46" s="12" t="s">
        <v>82</v>
      </c>
      <c r="C46" s="26">
        <v>43651552.96</v>
      </c>
      <c r="D46" s="26">
        <v>51671190.88</v>
      </c>
      <c r="E46" s="26">
        <v>40957934.2</v>
      </c>
      <c r="F46" s="26">
        <v>35129874.9</v>
      </c>
      <c r="G46" s="26">
        <v>35308693.2</v>
      </c>
      <c r="H46" s="28">
        <f t="shared" si="4"/>
        <v>0.18371941835262495</v>
      </c>
      <c r="I46" s="28">
        <f t="shared" si="5"/>
        <v>-0.20733519970306513</v>
      </c>
      <c r="J46" s="28">
        <f t="shared" si="6"/>
        <v>-0.14229378052958552</v>
      </c>
      <c r="K46" s="28">
        <f t="shared" si="7"/>
        <v>0.005090206000135877</v>
      </c>
    </row>
    <row r="47" spans="1:11" ht="13.5">
      <c r="A47" s="10" t="s">
        <v>48</v>
      </c>
      <c r="B47" s="12" t="s">
        <v>47</v>
      </c>
      <c r="C47" s="26">
        <v>169902358.27</v>
      </c>
      <c r="D47" s="26">
        <v>193672120.44</v>
      </c>
      <c r="E47" s="26">
        <v>212706286.93</v>
      </c>
      <c r="F47" s="26">
        <v>209547830.03</v>
      </c>
      <c r="G47" s="26">
        <v>212295154.65</v>
      </c>
      <c r="H47" s="28">
        <f t="shared" si="4"/>
        <v>0.13990248523935334</v>
      </c>
      <c r="I47" s="28">
        <f t="shared" si="5"/>
        <v>0.09828036398195383</v>
      </c>
      <c r="J47" s="28">
        <f t="shared" si="6"/>
        <v>-0.014848911828541422</v>
      </c>
      <c r="K47" s="28">
        <f t="shared" si="7"/>
        <v>0.013110728083448375</v>
      </c>
    </row>
    <row r="48" spans="1:11" ht="13.5">
      <c r="A48" s="36" t="s">
        <v>50</v>
      </c>
      <c r="B48" s="37" t="s">
        <v>49</v>
      </c>
      <c r="C48" s="38">
        <v>296704244.24</v>
      </c>
      <c r="D48" s="38">
        <v>304417107.52</v>
      </c>
      <c r="E48" s="38">
        <v>309770912.32</v>
      </c>
      <c r="F48" s="38">
        <v>275265092.04</v>
      </c>
      <c r="G48" s="38">
        <v>275123808.53</v>
      </c>
      <c r="H48" s="35">
        <f t="shared" si="4"/>
        <v>0.0259951228529145</v>
      </c>
      <c r="I48" s="35">
        <f t="shared" si="5"/>
        <v>0.017587069411492573</v>
      </c>
      <c r="J48" s="35">
        <f t="shared" si="6"/>
        <v>-0.11139141509953887</v>
      </c>
      <c r="K48" s="35">
        <f t="shared" si="7"/>
        <v>-0.0005132634470756958</v>
      </c>
    </row>
    <row r="49" spans="1:11" ht="13.5">
      <c r="A49" s="10" t="s">
        <v>52</v>
      </c>
      <c r="B49" s="12" t="s">
        <v>51</v>
      </c>
      <c r="C49" s="26">
        <v>296704244.24</v>
      </c>
      <c r="D49" s="26">
        <v>304417107.52</v>
      </c>
      <c r="E49" s="26">
        <v>309770912.32</v>
      </c>
      <c r="F49" s="26">
        <v>275265092.04</v>
      </c>
      <c r="G49" s="26">
        <v>275123808.53</v>
      </c>
      <c r="H49" s="28">
        <f t="shared" si="4"/>
        <v>0.0259951228529145</v>
      </c>
      <c r="I49" s="28">
        <f t="shared" si="5"/>
        <v>0.017587069411492573</v>
      </c>
      <c r="J49" s="28">
        <f t="shared" si="6"/>
        <v>-0.11139141509953887</v>
      </c>
      <c r="K49" s="28">
        <f t="shared" si="7"/>
        <v>-0.0005132634470756958</v>
      </c>
    </row>
    <row r="50" spans="1:11" ht="13.5">
      <c r="A50" s="36" t="s">
        <v>54</v>
      </c>
      <c r="B50" s="37" t="s">
        <v>53</v>
      </c>
      <c r="C50" s="38">
        <v>76414565.06</v>
      </c>
      <c r="D50" s="38">
        <v>96918613.08</v>
      </c>
      <c r="E50" s="38">
        <v>102708906.86</v>
      </c>
      <c r="F50" s="38">
        <v>101528776.92</v>
      </c>
      <c r="G50" s="38">
        <v>102541118.92</v>
      </c>
      <c r="H50" s="35">
        <f t="shared" si="4"/>
        <v>0.2683264375567722</v>
      </c>
      <c r="I50" s="35">
        <f t="shared" si="5"/>
        <v>0.059743877837175496</v>
      </c>
      <c r="J50" s="35">
        <f t="shared" si="6"/>
        <v>-0.011490044788507014</v>
      </c>
      <c r="K50" s="35">
        <f t="shared" si="7"/>
        <v>0.009970985869333093</v>
      </c>
    </row>
    <row r="51" spans="1:11" ht="13.5">
      <c r="A51" s="10" t="s">
        <v>56</v>
      </c>
      <c r="B51" s="12" t="s">
        <v>55</v>
      </c>
      <c r="C51" s="26">
        <v>10275075.75</v>
      </c>
      <c r="D51" s="26">
        <v>10735527.48</v>
      </c>
      <c r="E51" s="26">
        <v>11679280.86</v>
      </c>
      <c r="F51" s="26">
        <v>11576083.92</v>
      </c>
      <c r="G51" s="26">
        <v>11576083.92</v>
      </c>
      <c r="H51" s="28">
        <f t="shared" si="4"/>
        <v>0.04481249006850385</v>
      </c>
      <c r="I51" s="28">
        <f t="shared" si="5"/>
        <v>0.08790936279173867</v>
      </c>
      <c r="J51" s="28">
        <f t="shared" si="6"/>
        <v>-0.00883589848013977</v>
      </c>
      <c r="K51" s="28">
        <f t="shared" si="7"/>
        <v>0</v>
      </c>
    </row>
    <row r="52" spans="1:11" ht="13.5">
      <c r="A52" s="10" t="s">
        <v>58</v>
      </c>
      <c r="B52" s="12" t="s">
        <v>57</v>
      </c>
      <c r="C52" s="26">
        <v>3291478.96</v>
      </c>
      <c r="D52" s="26">
        <v>3474100</v>
      </c>
      <c r="E52" s="26">
        <v>3591000</v>
      </c>
      <c r="F52" s="26">
        <v>3908600</v>
      </c>
      <c r="G52" s="26">
        <v>3949800</v>
      </c>
      <c r="H52" s="28">
        <f t="shared" si="4"/>
        <v>0.05548297352628384</v>
      </c>
      <c r="I52" s="28">
        <f t="shared" si="5"/>
        <v>0.03364900261938342</v>
      </c>
      <c r="J52" s="28">
        <f t="shared" si="6"/>
        <v>0.08844333054859366</v>
      </c>
      <c r="K52" s="28">
        <f t="shared" si="7"/>
        <v>0.01054085861945464</v>
      </c>
    </row>
    <row r="53" spans="1:11" ht="13.5">
      <c r="A53" s="10" t="s">
        <v>60</v>
      </c>
      <c r="B53" s="12" t="s">
        <v>59</v>
      </c>
      <c r="C53" s="26">
        <v>50803129.95</v>
      </c>
      <c r="D53" s="26">
        <v>68074200</v>
      </c>
      <c r="E53" s="26">
        <v>73177700</v>
      </c>
      <c r="F53" s="26">
        <v>71756300</v>
      </c>
      <c r="G53" s="26">
        <v>72726500</v>
      </c>
      <c r="H53" s="28">
        <f t="shared" si="4"/>
        <v>0.33996074783183694</v>
      </c>
      <c r="I53" s="28">
        <f t="shared" si="5"/>
        <v>0.07496966545328476</v>
      </c>
      <c r="J53" s="28">
        <f t="shared" si="6"/>
        <v>-0.01942395019247667</v>
      </c>
      <c r="K53" s="28">
        <f t="shared" si="7"/>
        <v>0.013520764030475307</v>
      </c>
    </row>
    <row r="54" spans="1:11" ht="15.75" customHeight="1">
      <c r="A54" s="10" t="s">
        <v>85</v>
      </c>
      <c r="B54" s="12" t="s">
        <v>86</v>
      </c>
      <c r="C54" s="26">
        <v>12044880.4</v>
      </c>
      <c r="D54" s="26">
        <v>14634785.6</v>
      </c>
      <c r="E54" s="26">
        <v>14260926</v>
      </c>
      <c r="F54" s="26">
        <v>14287793</v>
      </c>
      <c r="G54" s="26">
        <v>14288735</v>
      </c>
      <c r="H54" s="28">
        <f t="shared" si="4"/>
        <v>0.21502124670328815</v>
      </c>
      <c r="I54" s="28">
        <f t="shared" si="5"/>
        <v>-0.02554595675115323</v>
      </c>
      <c r="J54" s="28">
        <f t="shared" si="6"/>
        <v>0.0018839590079915425</v>
      </c>
      <c r="K54" s="28">
        <f t="shared" si="7"/>
        <v>6.593040646651893E-05</v>
      </c>
    </row>
    <row r="55" spans="1:11" ht="14.25" customHeight="1">
      <c r="A55" s="36" t="s">
        <v>62</v>
      </c>
      <c r="B55" s="37" t="s">
        <v>61</v>
      </c>
      <c r="C55" s="38">
        <v>1307936.64</v>
      </c>
      <c r="D55" s="38">
        <v>7995962.87</v>
      </c>
      <c r="E55" s="38">
        <v>1700000</v>
      </c>
      <c r="F55" s="38">
        <v>1000000</v>
      </c>
      <c r="G55" s="38">
        <v>1000000</v>
      </c>
      <c r="H55" s="35">
        <f t="shared" si="4"/>
        <v>5.113417596436476</v>
      </c>
      <c r="I55" s="35">
        <f t="shared" si="5"/>
        <v>-0.787392709591209</v>
      </c>
      <c r="J55" s="35">
        <f t="shared" si="6"/>
        <v>-0.4117647058823529</v>
      </c>
      <c r="K55" s="35">
        <f t="shared" si="7"/>
        <v>0</v>
      </c>
    </row>
    <row r="56" spans="1:11" ht="13.5" customHeight="1">
      <c r="A56" s="10" t="s">
        <v>64</v>
      </c>
      <c r="B56" s="12" t="s">
        <v>63</v>
      </c>
      <c r="C56" s="26">
        <v>1307936.64</v>
      </c>
      <c r="D56" s="26">
        <v>7995962.87</v>
      </c>
      <c r="E56" s="26">
        <v>1700000</v>
      </c>
      <c r="F56" s="26">
        <v>1000000</v>
      </c>
      <c r="G56" s="26">
        <v>1000000</v>
      </c>
      <c r="H56" s="28">
        <f t="shared" si="4"/>
        <v>5.113417596436476</v>
      </c>
      <c r="I56" s="28">
        <f t="shared" si="5"/>
        <v>-0.787392709591209</v>
      </c>
      <c r="J56" s="28">
        <f t="shared" si="6"/>
        <v>-0.4117647058823529</v>
      </c>
      <c r="K56" s="28">
        <f t="shared" si="7"/>
        <v>0</v>
      </c>
    </row>
    <row r="57" spans="1:11" ht="13.5">
      <c r="A57" s="36" t="s">
        <v>66</v>
      </c>
      <c r="B57" s="37" t="s">
        <v>65</v>
      </c>
      <c r="C57" s="38">
        <v>4753427.28</v>
      </c>
      <c r="D57" s="38">
        <v>4756555.87</v>
      </c>
      <c r="E57" s="38">
        <v>5009854.61</v>
      </c>
      <c r="F57" s="38">
        <v>4966019.39</v>
      </c>
      <c r="G57" s="38">
        <v>4966019.39</v>
      </c>
      <c r="H57" s="35">
        <f t="shared" si="4"/>
        <v>0.0006581756311205833</v>
      </c>
      <c r="I57" s="35">
        <f t="shared" si="5"/>
        <v>0.05325255225058467</v>
      </c>
      <c r="J57" s="35">
        <f t="shared" si="6"/>
        <v>-0.008749798828992517</v>
      </c>
      <c r="K57" s="35">
        <f t="shared" si="7"/>
        <v>0</v>
      </c>
    </row>
    <row r="58" spans="1:11" ht="13.5">
      <c r="A58" s="10" t="s">
        <v>68</v>
      </c>
      <c r="B58" s="12" t="s">
        <v>67</v>
      </c>
      <c r="C58" s="26">
        <v>4753427.28</v>
      </c>
      <c r="D58" s="26">
        <v>4756555.87</v>
      </c>
      <c r="E58" s="26">
        <v>5009854.61</v>
      </c>
      <c r="F58" s="26">
        <v>4966019.39</v>
      </c>
      <c r="G58" s="26">
        <v>4966019.39</v>
      </c>
      <c r="H58" s="28">
        <f t="shared" si="4"/>
        <v>0.0006581756311205833</v>
      </c>
      <c r="I58" s="28">
        <f t="shared" si="5"/>
        <v>0.05325255225058467</v>
      </c>
      <c r="J58" s="28">
        <f t="shared" si="6"/>
        <v>-0.008749798828992517</v>
      </c>
      <c r="K58" s="28">
        <f t="shared" si="7"/>
        <v>0</v>
      </c>
    </row>
    <row r="59" spans="1:11" ht="25.5">
      <c r="A59" s="36" t="s">
        <v>70</v>
      </c>
      <c r="B59" s="37" t="s">
        <v>69</v>
      </c>
      <c r="C59" s="38">
        <v>15720828.66</v>
      </c>
      <c r="D59" s="38">
        <v>26685249.48</v>
      </c>
      <c r="E59" s="38">
        <v>41802295.82</v>
      </c>
      <c r="F59" s="38">
        <v>59029400.33</v>
      </c>
      <c r="G59" s="38">
        <v>48520987.67</v>
      </c>
      <c r="H59" s="35">
        <f t="shared" si="4"/>
        <v>0.6974454754982362</v>
      </c>
      <c r="I59" s="35">
        <f t="shared" si="5"/>
        <v>0.5664944729607977</v>
      </c>
      <c r="J59" s="35">
        <f t="shared" si="6"/>
        <v>0.4121090521960713</v>
      </c>
      <c r="K59" s="35">
        <f t="shared" si="7"/>
        <v>-0.17801997989566898</v>
      </c>
    </row>
    <row r="60" spans="1:11" ht="26.25" customHeight="1">
      <c r="A60" s="10" t="s">
        <v>72</v>
      </c>
      <c r="B60" s="12" t="s">
        <v>71</v>
      </c>
      <c r="C60" s="26">
        <v>15720828.66</v>
      </c>
      <c r="D60" s="26">
        <v>26685249.48</v>
      </c>
      <c r="E60" s="26">
        <v>41802295.82</v>
      </c>
      <c r="F60" s="26">
        <v>59029400.33</v>
      </c>
      <c r="G60" s="26">
        <v>48520987.67</v>
      </c>
      <c r="H60" s="28">
        <f t="shared" si="4"/>
        <v>0.6974454754982362</v>
      </c>
      <c r="I60" s="28">
        <f t="shared" si="5"/>
        <v>0.5664944729607977</v>
      </c>
      <c r="J60" s="28">
        <f t="shared" si="6"/>
        <v>0.4121090521960713</v>
      </c>
      <c r="K60" s="28">
        <f t="shared" si="7"/>
        <v>-0.17801997989566898</v>
      </c>
    </row>
    <row r="61" spans="1:11" ht="30" customHeight="1">
      <c r="A61" s="31" t="s">
        <v>73</v>
      </c>
      <c r="B61" s="32"/>
      <c r="C61" s="29">
        <v>3638119655.09</v>
      </c>
      <c r="D61" s="29">
        <v>3938987339.98</v>
      </c>
      <c r="E61" s="29">
        <v>4063896046.05</v>
      </c>
      <c r="F61" s="29">
        <v>3667213391.74</v>
      </c>
      <c r="G61" s="29">
        <v>3635902232.03</v>
      </c>
      <c r="H61" s="30">
        <f aca="true" t="shared" si="8" ref="H41:H61">D61/C61-1</f>
        <v>0.08269867772739792</v>
      </c>
      <c r="I61" s="30">
        <f t="shared" si="5"/>
        <v>0.03171086761366304</v>
      </c>
      <c r="J61" s="30">
        <f t="shared" si="6"/>
        <v>-0.09761141766792125</v>
      </c>
      <c r="K61" s="30">
        <f t="shared" si="7"/>
        <v>-0.008538134099456696</v>
      </c>
    </row>
    <row r="62" spans="5:11" ht="16.5" customHeight="1">
      <c r="E62" s="25"/>
      <c r="J62" s="1"/>
      <c r="K62" s="3"/>
    </row>
    <row r="63" spans="3:7" ht="16.5" customHeight="1">
      <c r="C63" s="7"/>
      <c r="D63" s="24"/>
      <c r="E63" s="7"/>
      <c r="F63" s="7"/>
      <c r="G63" s="7"/>
    </row>
    <row r="64" spans="3:11" ht="16.5" customHeight="1">
      <c r="C64" s="7"/>
      <c r="D64" s="24"/>
      <c r="H64" s="7"/>
      <c r="I64" s="7"/>
      <c r="J64" s="7"/>
      <c r="K64" s="7"/>
    </row>
    <row r="65" spans="3:11" ht="16.5" customHeight="1">
      <c r="C65" s="7"/>
      <c r="D65" s="24"/>
      <c r="E65" s="7"/>
      <c r="F65" s="7"/>
      <c r="G65" s="7"/>
      <c r="H65" s="7"/>
      <c r="I65" s="7"/>
      <c r="J65" s="7"/>
      <c r="K65" s="7"/>
    </row>
  </sheetData>
  <sheetProtection/>
  <mergeCells count="8">
    <mergeCell ref="A61:B61"/>
    <mergeCell ref="A8:K8"/>
    <mergeCell ref="B1:C1"/>
    <mergeCell ref="B2:C2"/>
    <mergeCell ref="B3:C3"/>
    <mergeCell ref="B4:C4"/>
    <mergeCell ref="B5:C5"/>
    <mergeCell ref="B6:C6"/>
  </mergeCells>
  <printOptions horizontalCentered="1"/>
  <pageMargins left="0.2362204724409449" right="0.2362204724409449" top="0.35433070866141736" bottom="0.15748031496062992" header="0.1968503937007874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Спирина Ольга Станиславовна</cp:lastModifiedBy>
  <cp:lastPrinted>2018-11-16T13:51:09Z</cp:lastPrinted>
  <dcterms:created xsi:type="dcterms:W3CDTF">2003-08-14T15:25:08Z</dcterms:created>
  <dcterms:modified xsi:type="dcterms:W3CDTF">2023-11-28T12:35:20Z</dcterms:modified>
  <cp:category/>
  <cp:version/>
  <cp:contentType/>
  <cp:contentStatus/>
</cp:coreProperties>
</file>