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0" windowHeight="13170"/>
  </bookViews>
  <sheets>
    <sheet name="Муниципальные " sheetId="12" r:id="rId1"/>
    <sheet name="Мун_ЛИКВ_РЕОРГ" sheetId="6" r:id="rId2"/>
  </sheets>
  <definedNames>
    <definedName name="_xlnm._FilterDatabase" localSheetId="1" hidden="1">Мун_ЛИКВ_РЕОРГ!$A$1:$H$5</definedName>
    <definedName name="_xlnm._FilterDatabase" localSheetId="0" hidden="1">'Муниципальные '!$A$1:$M$52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2"/>
  <c r="M44"/>
  <c r="L44"/>
  <c r="M6"/>
  <c r="L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3"/>
</calcChain>
</file>

<file path=xl/sharedStrings.xml><?xml version="1.0" encoding="utf-8"?>
<sst xmlns="http://schemas.openxmlformats.org/spreadsheetml/2006/main" count="371" uniqueCount="134">
  <si>
    <t>№  п/п</t>
  </si>
  <si>
    <t>Наименование  хозяйствуещего  субъекта</t>
  </si>
  <si>
    <t>Учредитель хозяйствующего субъекта</t>
  </si>
  <si>
    <t>Сведения о государственной регистрации (ИНН)</t>
  </si>
  <si>
    <t>Организационно- правовая форма</t>
  </si>
  <si>
    <t>Наименование рынка присутствия хозяйствующего субъекта</t>
  </si>
  <si>
    <t>ОКВЭД с расшифровкой наименования (по основному коду ОКВЭД)</t>
  </si>
  <si>
    <t>нет данных</t>
  </si>
  <si>
    <t>68.32.2 Управление эксплуатацией нежилого фонда за вознаграждение или на договорной основе</t>
  </si>
  <si>
    <t>автономная некоммерческая организация</t>
  </si>
  <si>
    <t>71.11 Деятельность в области архитектуры</t>
  </si>
  <si>
    <t>85.13 Образование основное общее</t>
  </si>
  <si>
    <t>85.41 Образование дополнительное детей и взрослых</t>
  </si>
  <si>
    <t>91.01 Деятельность библиотек и архивов</t>
  </si>
  <si>
    <t>91.02 Деятельность музеев</t>
  </si>
  <si>
    <t>93.29.9 Деятельность зрелищно-развлекательная прочая, не включенная в другие группировки</t>
  </si>
  <si>
    <t>36.00 Забор, очистка и распределение воды</t>
  </si>
  <si>
    <t>Номер</t>
  </si>
  <si>
    <t>Наименование муниципального образования</t>
  </si>
  <si>
    <t>Наименование хозяйствующего субъекта</t>
  </si>
  <si>
    <t>Организационно-правовая форма (МУП, ПАО, ООО и т.д.)</t>
  </si>
  <si>
    <t>муниципальное бюджетное учреждение</t>
  </si>
  <si>
    <t>90.04.3 Деятельность учреждений клубного типа: клубов, дворцов и домов культуры, домов народного творчества</t>
  </si>
  <si>
    <t>муниципальное автономное учреждение</t>
  </si>
  <si>
    <t>муниципальное казенное учреждение</t>
  </si>
  <si>
    <t>85.11 Образование дошкольное</t>
  </si>
  <si>
    <t xml:space="preserve">84.11 Деятельность органов государственного управления и местного самоуправления по вопросам общего характера </t>
  </si>
  <si>
    <t>69.20.2 Деятельность по оказанию услуг в области бухгалтерского учета</t>
  </si>
  <si>
    <t>84.25 Деятельность по обеспечению безопасности в чрезвычайных ситуациях</t>
  </si>
  <si>
    <t>МКУ ЗАТО Александровск "Центр административно-хозяйственного и транспортного обеспечения"</t>
  </si>
  <si>
    <t>52.21.2 Деятельность вспомогательная, связанная с автомобильным транспортом</t>
  </si>
  <si>
    <t>56.29 Деятельность предприятий общественного питания по прочим видам организации питания</t>
  </si>
  <si>
    <t>МБУ ЗАТО Александровск "Информационные технологии"</t>
  </si>
  <si>
    <t>62.09 Деятельность, связанная с использованием вычислительной техники и информационных технологий, прочая</t>
  </si>
  <si>
    <t>МБУ "Многофункциональный центр предоставления государственных и муниципальных услуг ЗАТО Александровск"</t>
  </si>
  <si>
    <t>МКУ "Служба муниципального имущества ЗАТО Александровск"</t>
  </si>
  <si>
    <t>МКУ "Центр бухгалтерского учета и отчетности ЗАТО Александровск"</t>
  </si>
  <si>
    <t>МКУ  "Отдел капитального строительства ЗАТО Александровск"</t>
  </si>
  <si>
    <t>71.20.9 Деятельность по техническому контролю, испытаниям и анализу прочая</t>
  </si>
  <si>
    <t>МАУК ЗАТО Александровск Мурманской области Центр творчества и досуга г.Гаджиево</t>
  </si>
  <si>
    <t>МКУ "Муниципальный архив ЗАТО Александровск"</t>
  </si>
  <si>
    <t>МБУК "Централизованная библиотечная система ЗАТО Александровск Мурманской области"</t>
  </si>
  <si>
    <t>МБУК ЗАТО Александровск Мурманской области "Городской историко-краеведческий музей г.Полярного"</t>
  </si>
  <si>
    <t>муниципальное унитарное предприятие</t>
  </si>
  <si>
    <t>55.1 Деятельность гостиниц и прочих мест для временного проживания</t>
  </si>
  <si>
    <t>35.12 Передача электроэнергии и технологическое присоединение к распределительным электросетям</t>
  </si>
  <si>
    <t>38.11 Сбор неопасных отходов</t>
  </si>
  <si>
    <t>общество с ограниченной ответственностью</t>
  </si>
  <si>
    <t>49.31. Деятельность сухопутного пассажирского транспорта: перевозки пассажиров в городском и пригородном сообщении</t>
  </si>
  <si>
    <t>Рынок услуг общего образования</t>
  </si>
  <si>
    <t>Рынок услуг дошкольного образования</t>
  </si>
  <si>
    <t>Рынок пассажирских перевозок</t>
  </si>
  <si>
    <t>Рынок средств массовой информации</t>
  </si>
  <si>
    <t>Рынок IТ услуг</t>
  </si>
  <si>
    <t>Рынок выполнения работ по благоустройству городской среды</t>
  </si>
  <si>
    <t>Рынок архитектурно-строительного проектирования</t>
  </si>
  <si>
    <t>Образование дополнительное детей и взрослых</t>
  </si>
  <si>
    <t>Рынок гостиничных услуг</t>
  </si>
  <si>
    <t>Рынок сбора и переработки отходов</t>
  </si>
  <si>
    <t>Рынок бухгалтерских услуг</t>
  </si>
  <si>
    <t>Рынок продукции и услуг общественного питания </t>
  </si>
  <si>
    <t>Образование в области культуры</t>
  </si>
  <si>
    <t>Рынок энергосбережения и энергоэффективности</t>
  </si>
  <si>
    <t>Рынок культуры и спорта</t>
  </si>
  <si>
    <t>Государственное управление и обеспечение военной безопасности</t>
  </si>
  <si>
    <t>Рынок архитектуры, инженерных изысканий</t>
  </si>
  <si>
    <t xml:space="preserve"> Рынок услуг для бизнеса</t>
  </si>
  <si>
    <t>МО ЗАТО Александровск</t>
  </si>
  <si>
    <t>Администрация ЗАТО Александровск</t>
  </si>
  <si>
    <t>Управление образования Администрации ЗАТО Александровск</t>
  </si>
  <si>
    <t>Дата реорганизации</t>
  </si>
  <si>
    <t>МБУО "Информационно- методический центр"</t>
  </si>
  <si>
    <t>МАУО "Комбинат школьного питания ЗАТО Александровск"</t>
  </si>
  <si>
    <t>МАУ "Хозяйственно-эксплуатационная контора"</t>
  </si>
  <si>
    <t>МКУ "Центр по делам гражданской обороны и чрезвычайным ситуациям" ЗАТО Александровск</t>
  </si>
  <si>
    <t>МАОУ "Гимназия"</t>
  </si>
  <si>
    <t>МБОУ "Основная общеобразовательная школа № 269"</t>
  </si>
  <si>
    <t>МБОУ "Средняя общеобразовательная школа № 276"</t>
  </si>
  <si>
    <t>МУП "Коммунальные службы" город Полярный ЗАТО Александровск Мурманской области</t>
  </si>
  <si>
    <t>УМПП "Жилкомхоз" ЗАТО Александровск Мурманской области</t>
  </si>
  <si>
    <t xml:space="preserve">ООО "Снежногорское АТП" </t>
  </si>
  <si>
    <t>МАУ ДО "Центр дополнительного образования"</t>
  </si>
  <si>
    <t>МАОУ "Основная общеобразовательная школа №280"  п.Оленья Губа имени Героя Российской Федерации Дениса Александровича Опарина</t>
  </si>
  <si>
    <t>ООО "База механизации"</t>
  </si>
  <si>
    <t>муниципальное казенное предприятие</t>
  </si>
  <si>
    <t>МАУК ЗАТО Александровск Мурманской области "Городской Дворец культуры "Современник"</t>
  </si>
  <si>
    <t>УМПП "Горэлектросеть" ЗАТО Александровск Мурманской области</t>
  </si>
  <si>
    <t>МБУ ДО "Дом детского творчества имени Героя Российской Федерации Сергея Анатольевича Преминина"</t>
  </si>
  <si>
    <t>АНО "Центр городского развития ЗАТО Александровск"</t>
  </si>
  <si>
    <t>МКУ "Управление муниципальным имуществом ЗАТО Александровск"</t>
  </si>
  <si>
    <t>МАУ ДО "Детско-юношеская спортивная школа им. дважды Героя Советского Союза В.Н. Леонова"</t>
  </si>
  <si>
    <t>МБУ ДО "Детско-юношеская спортивная школа"</t>
  </si>
  <si>
    <t>МБУ ДО "Дом детского творчества "Дриада"</t>
  </si>
  <si>
    <t>МАУ ДО  "Центр технического творчества и профессионального обучения"</t>
  </si>
  <si>
    <t>МБУ "Единая служба заказчика ЗАТО Александровск"</t>
  </si>
  <si>
    <t xml:space="preserve">58.13 Издание газет </t>
  </si>
  <si>
    <t xml:space="preserve">82.99 Деятельность по предоставлению прочих вспомогательных услуг для бизнеса, не включенная в другие группировки </t>
  </si>
  <si>
    <t xml:space="preserve">71.11.2 Деятельность по территориальному планированию и планировке территории </t>
  </si>
  <si>
    <t>Рынок услуг по территориальному планированию и планировке территории</t>
  </si>
  <si>
    <t xml:space="preserve">в стадии ликвидации с 13.12.2022 </t>
  </si>
  <si>
    <t>находится в стадии ликвидации</t>
  </si>
  <si>
    <t> Дата прекращения деятельности: 19.05.2023</t>
  </si>
  <si>
    <t xml:space="preserve">МАУ ДО "Детская школа искусств г.Снежногорск" ЗАТО Александровск  Мурманской области          </t>
  </si>
  <si>
    <t xml:space="preserve">МАУ ДО  "Детская школа искусств г.Полярный" ЗАТО Александровск Мурманской области                  </t>
  </si>
  <si>
    <t>МАУК ЗАТО Александровск Мурманской области "Централизованная клубная система г.Полярного"</t>
  </si>
  <si>
    <t>Рынок водоснабжения</t>
  </si>
  <si>
    <t>МКПИ "А-медиа" ЗАТО Александровск</t>
  </si>
  <si>
    <t>Рынок транспортных услуг</t>
  </si>
  <si>
    <t>МАУ ДО "Детская школа искусств г.Гаджиево" ЗАТО Александровск Мурманской области</t>
  </si>
  <si>
    <t>МАУМП ЗАТО Александровск Мурманской области "Центр гражданского и патриотического воспитания молодежи"</t>
  </si>
  <si>
    <t>МАДОУ "Детский сад                 № 4 "Жемчужинка"</t>
  </si>
  <si>
    <t>МБДОУ "Детский сад                № 6 "Светлячок"</t>
  </si>
  <si>
    <t>МБДОУ "Детский сад                 № 7 "Пингвиненок"</t>
  </si>
  <si>
    <t>МБДОУ "Детский сад             № 8 "Якорек"</t>
  </si>
  <si>
    <t>МАДОУ "Детский сад                 № 9 "Березка"</t>
  </si>
  <si>
    <t>МБДОУ "Детский сад                 № 46 "Северяночка"</t>
  </si>
  <si>
    <t>МБДОУ "Детский сад             № 13 "Ромашка"</t>
  </si>
  <si>
    <t>МБДОУ "Детский сад                  № 1 "Семицветик"</t>
  </si>
  <si>
    <t>МБДОУ "Детский сад                 № 1 "Сказка"</t>
  </si>
  <si>
    <t>МБДОУ "Детский сад               № 2 "Северяночка "</t>
  </si>
  <si>
    <t>МАДОУ "Детский сад                   № 3 "Умка"</t>
  </si>
  <si>
    <t>МАОУ "Средняя общеобразовательная школа № 1 имени М.А. Погодина"</t>
  </si>
  <si>
    <t>МАОУ "Основная общеобразовательная школа №2"</t>
  </si>
  <si>
    <t>МАОУ "Средняя общеобразовательная школа № 266 Закрытого административно-территориального образования  Александровск Мурманской области"</t>
  </si>
  <si>
    <t>МАОУ "Средняя общеобразовательная школа № 279 имени Героя Советского Союза контр-адмирала Лунина Николая Александровича"</t>
  </si>
  <si>
    <t>х</t>
  </si>
  <si>
    <t>Выручка хозяйствующего субъекта, полученная по основному виду деятельности
за три квартала (январь - сентябрь) 2023 года, руб.</t>
  </si>
  <si>
    <t>Рынок услуг дополнительного образования детей и взрослых</t>
  </si>
  <si>
    <t>Суммарная доля участия муниципального образования в хоз.субъекте, в %</t>
  </si>
  <si>
    <t>Суммарный объем финансирования в 2022 году (со стороны субъекта РФ и муниципального образования), руб.</t>
  </si>
  <si>
    <t>Суммарный объем финансирования за три квартала (январь-сентябрь) 2023 года (со стороны субъекта РФ и муниципального образования), руб.</t>
  </si>
  <si>
    <t>Объем реализации хозяйствующим субъектом товаров, работ или услуг (по основному виду деятельности)
за три квартала (январь - сентябрь) 2023 года, руб.</t>
  </si>
  <si>
    <t>Управление культуры, спорта и молодежной политики администрации ЗАТО Александровск</t>
  </si>
  <si>
    <t>Управление образования администрации ЗАТО Александровск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</si>
</sst>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0.000%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2">
      <alignment horizontal="left" vertical="top" wrapText="1"/>
    </xf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4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/>
    </xf>
  </cellXfs>
  <cellStyles count="12">
    <cellStyle name="Excel Built-in Normal" xfId="3"/>
    <cellStyle name="xl35" xfId="6"/>
    <cellStyle name="Обычный" xfId="0" builtinId="0"/>
    <cellStyle name="Обычный 2" xfId="9"/>
    <cellStyle name="Обычный 2 2 2" xfId="5"/>
    <cellStyle name="Обычный 3" xfId="2"/>
    <cellStyle name="Обычный 4" xfId="8"/>
    <cellStyle name="Обычный 5" xfId="7"/>
    <cellStyle name="Процентный" xfId="1" builtinId="5"/>
    <cellStyle name="Финансовый 2" xfId="4"/>
    <cellStyle name="Финансовый 2 2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92" zoomScaleNormal="92" workbookViewId="0">
      <pane ySplit="1" topLeftCell="A47" activePane="bottomLeft" state="frozen"/>
      <selection activeCell="H7" sqref="H7"/>
      <selection pane="bottomLeft" activeCell="K9" sqref="K9"/>
    </sheetView>
  </sheetViews>
  <sheetFormatPr defaultColWidth="8.85546875" defaultRowHeight="12"/>
  <cols>
    <col min="1" max="1" width="6.7109375" style="11" customWidth="1"/>
    <col min="2" max="2" width="12.7109375" style="11" customWidth="1"/>
    <col min="3" max="3" width="22.5703125" style="16" customWidth="1"/>
    <col min="4" max="4" width="21.140625" style="16" customWidth="1"/>
    <col min="5" max="6" width="13.5703125" style="11" customWidth="1"/>
    <col min="7" max="7" width="13.42578125" style="11" customWidth="1"/>
    <col min="8" max="8" width="16.140625" style="11" customWidth="1"/>
    <col min="9" max="9" width="16" style="11" customWidth="1"/>
    <col min="10" max="10" width="17" style="11" customWidth="1"/>
    <col min="11" max="11" width="25.7109375" style="13" customWidth="1"/>
    <col min="12" max="12" width="18" style="11" customWidth="1"/>
    <col min="13" max="13" width="16" style="11" customWidth="1"/>
    <col min="14" max="14" width="17.7109375" style="13" customWidth="1"/>
    <col min="15" max="15" width="14.28515625" style="13" bestFit="1" customWidth="1"/>
    <col min="16" max="16" width="14.28515625" style="13" customWidth="1"/>
    <col min="17" max="16384" width="8.85546875" style="13"/>
  </cols>
  <sheetData>
    <row r="1" spans="1:13" s="15" customFormat="1" ht="108" customHeight="1">
      <c r="A1" s="10" t="s">
        <v>0</v>
      </c>
      <c r="B1" s="10" t="s">
        <v>18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128</v>
      </c>
      <c r="H1" s="10" t="s">
        <v>129</v>
      </c>
      <c r="I1" s="10" t="s">
        <v>130</v>
      </c>
      <c r="J1" s="10" t="s">
        <v>5</v>
      </c>
      <c r="K1" s="10" t="s">
        <v>6</v>
      </c>
      <c r="L1" s="10" t="s">
        <v>126</v>
      </c>
      <c r="M1" s="10" t="s">
        <v>131</v>
      </c>
    </row>
    <row r="2" spans="1:13" s="11" customFormat="1" ht="48" customHeight="1">
      <c r="A2" s="20">
        <v>1</v>
      </c>
      <c r="B2" s="10" t="s">
        <v>67</v>
      </c>
      <c r="C2" s="10" t="s">
        <v>29</v>
      </c>
      <c r="D2" s="10" t="s">
        <v>68</v>
      </c>
      <c r="E2" s="10">
        <v>5112000640</v>
      </c>
      <c r="F2" s="10" t="s">
        <v>24</v>
      </c>
      <c r="G2" s="21">
        <v>1</v>
      </c>
      <c r="H2" s="22">
        <v>46939499.670000002</v>
      </c>
      <c r="I2" s="22">
        <v>33393539.879999999</v>
      </c>
      <c r="J2" s="23" t="s">
        <v>107</v>
      </c>
      <c r="K2" s="10" t="s">
        <v>30</v>
      </c>
      <c r="L2" s="24" t="s">
        <v>125</v>
      </c>
      <c r="M2" s="24" t="s">
        <v>125</v>
      </c>
    </row>
    <row r="3" spans="1:13" s="11" customFormat="1" ht="36" customHeight="1">
      <c r="A3" s="20">
        <f>A2+1</f>
        <v>2</v>
      </c>
      <c r="B3" s="10" t="s">
        <v>67</v>
      </c>
      <c r="C3" s="10" t="s">
        <v>71</v>
      </c>
      <c r="D3" s="10" t="s">
        <v>68</v>
      </c>
      <c r="E3" s="10">
        <v>5105031823</v>
      </c>
      <c r="F3" s="10" t="s">
        <v>21</v>
      </c>
      <c r="G3" s="21">
        <v>1</v>
      </c>
      <c r="H3" s="22">
        <v>28805009.449999999</v>
      </c>
      <c r="I3" s="22">
        <v>24405137.82</v>
      </c>
      <c r="J3" s="23" t="s">
        <v>127</v>
      </c>
      <c r="K3" s="10" t="s">
        <v>12</v>
      </c>
      <c r="L3" s="22">
        <v>27818356.09</v>
      </c>
      <c r="M3" s="22">
        <v>27818356.09</v>
      </c>
    </row>
    <row r="4" spans="1:13" s="11" customFormat="1" ht="48" customHeight="1">
      <c r="A4" s="20">
        <f t="shared" ref="A4:A52" si="0">A3+1</f>
        <v>3</v>
      </c>
      <c r="B4" s="10" t="s">
        <v>67</v>
      </c>
      <c r="C4" s="10" t="s">
        <v>72</v>
      </c>
      <c r="D4" s="10" t="s">
        <v>69</v>
      </c>
      <c r="E4" s="10">
        <v>5116001066</v>
      </c>
      <c r="F4" s="10" t="s">
        <v>23</v>
      </c>
      <c r="G4" s="21">
        <v>1</v>
      </c>
      <c r="H4" s="25">
        <v>102268832.05</v>
      </c>
      <c r="I4" s="25">
        <v>68629368.24000001</v>
      </c>
      <c r="J4" s="26" t="s">
        <v>60</v>
      </c>
      <c r="K4" s="10" t="s">
        <v>31</v>
      </c>
      <c r="L4" s="25">
        <v>56110525.800000004</v>
      </c>
      <c r="M4" s="25">
        <v>56110525.800000004</v>
      </c>
    </row>
    <row r="5" spans="1:13" s="11" customFormat="1" ht="48" customHeight="1">
      <c r="A5" s="20">
        <f t="shared" si="0"/>
        <v>4</v>
      </c>
      <c r="B5" s="10" t="s">
        <v>67</v>
      </c>
      <c r="C5" s="10" t="s">
        <v>32</v>
      </c>
      <c r="D5" s="10" t="s">
        <v>68</v>
      </c>
      <c r="E5" s="10">
        <v>5112000671</v>
      </c>
      <c r="F5" s="10" t="s">
        <v>21</v>
      </c>
      <c r="G5" s="21">
        <v>1</v>
      </c>
      <c r="H5" s="27">
        <v>17579241.16</v>
      </c>
      <c r="I5" s="27">
        <v>14813774.529999999</v>
      </c>
      <c r="J5" s="26" t="s">
        <v>53</v>
      </c>
      <c r="K5" s="10" t="s">
        <v>33</v>
      </c>
      <c r="L5" s="27">
        <v>10476656.199999999</v>
      </c>
      <c r="M5" s="27">
        <v>10476656.199999999</v>
      </c>
    </row>
    <row r="6" spans="1:13" s="11" customFormat="1" ht="48" customHeight="1">
      <c r="A6" s="20">
        <f t="shared" si="0"/>
        <v>5</v>
      </c>
      <c r="B6" s="10" t="s">
        <v>67</v>
      </c>
      <c r="C6" s="10" t="s">
        <v>73</v>
      </c>
      <c r="D6" s="10" t="s">
        <v>68</v>
      </c>
      <c r="E6" s="10">
        <v>5116000626</v>
      </c>
      <c r="F6" s="10" t="s">
        <v>23</v>
      </c>
      <c r="G6" s="21">
        <v>1</v>
      </c>
      <c r="H6" s="27">
        <v>70334209.950000003</v>
      </c>
      <c r="I6" s="27">
        <v>54220801.689999998</v>
      </c>
      <c r="J6" s="26" t="s">
        <v>54</v>
      </c>
      <c r="K6" s="10" t="s">
        <v>8</v>
      </c>
      <c r="L6" s="27">
        <f>52958872.84+123144.34</f>
        <v>53082017.180000007</v>
      </c>
      <c r="M6" s="27">
        <f>52958872.84+123144.34</f>
        <v>53082017.180000007</v>
      </c>
    </row>
    <row r="7" spans="1:13" s="11" customFormat="1" ht="48" customHeight="1">
      <c r="A7" s="20">
        <f t="shared" si="0"/>
        <v>6</v>
      </c>
      <c r="B7" s="10" t="s">
        <v>67</v>
      </c>
      <c r="C7" s="10" t="s">
        <v>36</v>
      </c>
      <c r="D7" s="10" t="s">
        <v>68</v>
      </c>
      <c r="E7" s="10">
        <v>5112002118</v>
      </c>
      <c r="F7" s="10" t="s">
        <v>24</v>
      </c>
      <c r="G7" s="21">
        <v>1</v>
      </c>
      <c r="H7" s="22">
        <v>35895811.340000004</v>
      </c>
      <c r="I7" s="22">
        <v>25940920.59</v>
      </c>
      <c r="J7" s="26" t="s">
        <v>59</v>
      </c>
      <c r="K7" s="10" t="s">
        <v>27</v>
      </c>
      <c r="L7" s="24" t="s">
        <v>125</v>
      </c>
      <c r="M7" s="24" t="s">
        <v>125</v>
      </c>
    </row>
    <row r="8" spans="1:13" s="11" customFormat="1" ht="36" customHeight="1">
      <c r="A8" s="20">
        <f t="shared" si="0"/>
        <v>7</v>
      </c>
      <c r="B8" s="10" t="s">
        <v>67</v>
      </c>
      <c r="C8" s="10" t="s">
        <v>37</v>
      </c>
      <c r="D8" s="10" t="s">
        <v>68</v>
      </c>
      <c r="E8" s="10">
        <v>5116020580</v>
      </c>
      <c r="F8" s="10" t="s">
        <v>24</v>
      </c>
      <c r="G8" s="21">
        <v>1</v>
      </c>
      <c r="H8" s="22">
        <v>552506475.84000003</v>
      </c>
      <c r="I8" s="22">
        <v>419377380.89999998</v>
      </c>
      <c r="J8" s="26" t="s">
        <v>65</v>
      </c>
      <c r="K8" s="10" t="s">
        <v>38</v>
      </c>
      <c r="L8" s="24" t="s">
        <v>125</v>
      </c>
      <c r="M8" s="24" t="s">
        <v>125</v>
      </c>
    </row>
    <row r="9" spans="1:13" s="11" customFormat="1" ht="72.75" customHeight="1">
      <c r="A9" s="20">
        <f t="shared" si="0"/>
        <v>8</v>
      </c>
      <c r="B9" s="10" t="s">
        <v>67</v>
      </c>
      <c r="C9" s="10" t="s">
        <v>108</v>
      </c>
      <c r="D9" s="10" t="s">
        <v>132</v>
      </c>
      <c r="E9" s="10">
        <v>5113100277</v>
      </c>
      <c r="F9" s="10" t="s">
        <v>23</v>
      </c>
      <c r="G9" s="21">
        <v>1</v>
      </c>
      <c r="H9" s="27">
        <v>24906196.93</v>
      </c>
      <c r="I9" s="27">
        <v>25966363.129999999</v>
      </c>
      <c r="J9" s="23" t="s">
        <v>61</v>
      </c>
      <c r="K9" s="28" t="s">
        <v>12</v>
      </c>
      <c r="L9" s="27">
        <v>20646286.579999998</v>
      </c>
      <c r="M9" s="27">
        <v>15478657.34</v>
      </c>
    </row>
    <row r="10" spans="1:13" s="11" customFormat="1" ht="54" customHeight="1">
      <c r="A10" s="20">
        <f t="shared" si="0"/>
        <v>9</v>
      </c>
      <c r="B10" s="10" t="s">
        <v>67</v>
      </c>
      <c r="C10" s="10" t="s">
        <v>74</v>
      </c>
      <c r="D10" s="10" t="s">
        <v>68</v>
      </c>
      <c r="E10" s="10">
        <v>5116000947</v>
      </c>
      <c r="F10" s="10" t="s">
        <v>24</v>
      </c>
      <c r="G10" s="21">
        <v>1</v>
      </c>
      <c r="H10" s="22">
        <v>47198937.439999998</v>
      </c>
      <c r="I10" s="22">
        <v>33362976.609999999</v>
      </c>
      <c r="J10" s="26" t="s">
        <v>64</v>
      </c>
      <c r="K10" s="10" t="s">
        <v>28</v>
      </c>
      <c r="L10" s="24" t="s">
        <v>125</v>
      </c>
      <c r="M10" s="24" t="s">
        <v>125</v>
      </c>
    </row>
    <row r="11" spans="1:13" s="11" customFormat="1" ht="36" customHeight="1">
      <c r="A11" s="20">
        <f t="shared" si="0"/>
        <v>10</v>
      </c>
      <c r="B11" s="10" t="s">
        <v>67</v>
      </c>
      <c r="C11" s="10" t="s">
        <v>118</v>
      </c>
      <c r="D11" s="10" t="s">
        <v>133</v>
      </c>
      <c r="E11" s="10">
        <v>5116000094</v>
      </c>
      <c r="F11" s="10" t="s">
        <v>21</v>
      </c>
      <c r="G11" s="21">
        <v>1</v>
      </c>
      <c r="H11" s="27">
        <v>105008910.75999999</v>
      </c>
      <c r="I11" s="27">
        <v>81691922.829999998</v>
      </c>
      <c r="J11" s="23" t="s">
        <v>50</v>
      </c>
      <c r="K11" s="10" t="s">
        <v>25</v>
      </c>
      <c r="L11" s="27">
        <v>86089606.989999995</v>
      </c>
      <c r="M11" s="27">
        <v>86089606.989999995</v>
      </c>
    </row>
    <row r="12" spans="1:13" s="11" customFormat="1" ht="36" customHeight="1">
      <c r="A12" s="20">
        <f t="shared" si="0"/>
        <v>11</v>
      </c>
      <c r="B12" s="10" t="s">
        <v>67</v>
      </c>
      <c r="C12" s="10" t="s">
        <v>117</v>
      </c>
      <c r="D12" s="10" t="s">
        <v>133</v>
      </c>
      <c r="E12" s="10">
        <v>5113001276</v>
      </c>
      <c r="F12" s="10" t="s">
        <v>21</v>
      </c>
      <c r="G12" s="21">
        <v>1</v>
      </c>
      <c r="H12" s="27">
        <v>99169311.900000006</v>
      </c>
      <c r="I12" s="27">
        <v>75612948.680000007</v>
      </c>
      <c r="J12" s="23" t="s">
        <v>50</v>
      </c>
      <c r="K12" s="10" t="s">
        <v>25</v>
      </c>
      <c r="L12" s="27">
        <v>78617142.859999999</v>
      </c>
      <c r="M12" s="27">
        <v>78617142.859999999</v>
      </c>
    </row>
    <row r="13" spans="1:13" s="11" customFormat="1" ht="36" customHeight="1">
      <c r="A13" s="20">
        <f t="shared" si="0"/>
        <v>12</v>
      </c>
      <c r="B13" s="10" t="s">
        <v>67</v>
      </c>
      <c r="C13" s="10" t="s">
        <v>119</v>
      </c>
      <c r="D13" s="10" t="s">
        <v>133</v>
      </c>
      <c r="E13" s="10">
        <v>5112400327</v>
      </c>
      <c r="F13" s="10" t="s">
        <v>21</v>
      </c>
      <c r="G13" s="21">
        <v>1</v>
      </c>
      <c r="H13" s="27">
        <v>54162194.189999998</v>
      </c>
      <c r="I13" s="27">
        <v>40799504.469999999</v>
      </c>
      <c r="J13" s="23" t="s">
        <v>50</v>
      </c>
      <c r="K13" s="10" t="s">
        <v>25</v>
      </c>
      <c r="L13" s="27">
        <v>43383781.640000001</v>
      </c>
      <c r="M13" s="27">
        <v>43383781.640000001</v>
      </c>
    </row>
    <row r="14" spans="1:13" s="11" customFormat="1" ht="36" customHeight="1">
      <c r="A14" s="20">
        <f t="shared" si="0"/>
        <v>13</v>
      </c>
      <c r="B14" s="10" t="s">
        <v>67</v>
      </c>
      <c r="C14" s="10" t="s">
        <v>120</v>
      </c>
      <c r="D14" s="10" t="s">
        <v>133</v>
      </c>
      <c r="E14" s="10">
        <v>5116050916</v>
      </c>
      <c r="F14" s="10" t="s">
        <v>23</v>
      </c>
      <c r="G14" s="21">
        <v>1</v>
      </c>
      <c r="H14" s="27">
        <v>41574784.550000004</v>
      </c>
      <c r="I14" s="27">
        <v>45402873.039999999</v>
      </c>
      <c r="J14" s="23" t="s">
        <v>50</v>
      </c>
      <c r="K14" s="10" t="s">
        <v>25</v>
      </c>
      <c r="L14" s="27">
        <v>34399510.229999997</v>
      </c>
      <c r="M14" s="27">
        <v>34399510.229999997</v>
      </c>
    </row>
    <row r="15" spans="1:13" s="11" customFormat="1" ht="36" customHeight="1">
      <c r="A15" s="20">
        <f t="shared" si="0"/>
        <v>14</v>
      </c>
      <c r="B15" s="10" t="s">
        <v>67</v>
      </c>
      <c r="C15" s="10" t="s">
        <v>110</v>
      </c>
      <c r="D15" s="10" t="s">
        <v>133</v>
      </c>
      <c r="E15" s="10">
        <v>5116000062</v>
      </c>
      <c r="F15" s="10" t="s">
        <v>23</v>
      </c>
      <c r="G15" s="21">
        <v>1</v>
      </c>
      <c r="H15" s="27">
        <v>77950939</v>
      </c>
      <c r="I15" s="27">
        <v>62340051.950000003</v>
      </c>
      <c r="J15" s="23" t="s">
        <v>50</v>
      </c>
      <c r="K15" s="10" t="s">
        <v>25</v>
      </c>
      <c r="L15" s="27">
        <v>63532139.460000001</v>
      </c>
      <c r="M15" s="27">
        <v>63532139.460000001</v>
      </c>
    </row>
    <row r="16" spans="1:13" s="11" customFormat="1" ht="36" customHeight="1">
      <c r="A16" s="20">
        <f t="shared" si="0"/>
        <v>15</v>
      </c>
      <c r="B16" s="10" t="s">
        <v>67</v>
      </c>
      <c r="C16" s="10" t="s">
        <v>111</v>
      </c>
      <c r="D16" s="10" t="s">
        <v>133</v>
      </c>
      <c r="E16" s="10">
        <v>5113000949</v>
      </c>
      <c r="F16" s="10" t="s">
        <v>21</v>
      </c>
      <c r="G16" s="21">
        <v>1</v>
      </c>
      <c r="H16" s="27">
        <v>103688908.51000001</v>
      </c>
      <c r="I16" s="27">
        <v>81251407.549999997</v>
      </c>
      <c r="J16" s="23" t="s">
        <v>50</v>
      </c>
      <c r="K16" s="10" t="s">
        <v>25</v>
      </c>
      <c r="L16" s="27">
        <v>85482065.329999998</v>
      </c>
      <c r="M16" s="27">
        <v>85482065.329999998</v>
      </c>
    </row>
    <row r="17" spans="1:13" s="11" customFormat="1" ht="37.5" customHeight="1">
      <c r="A17" s="20">
        <f t="shared" si="0"/>
        <v>16</v>
      </c>
      <c r="B17" s="10" t="s">
        <v>67</v>
      </c>
      <c r="C17" s="10" t="s">
        <v>112</v>
      </c>
      <c r="D17" s="10" t="s">
        <v>133</v>
      </c>
      <c r="E17" s="10">
        <v>5112400302</v>
      </c>
      <c r="F17" s="10" t="s">
        <v>21</v>
      </c>
      <c r="G17" s="21">
        <v>1</v>
      </c>
      <c r="H17" s="27">
        <v>54544783.020000003</v>
      </c>
      <c r="I17" s="27">
        <v>40205995.520000003</v>
      </c>
      <c r="J17" s="10" t="s">
        <v>50</v>
      </c>
      <c r="K17" s="10" t="s">
        <v>25</v>
      </c>
      <c r="L17" s="27">
        <v>42490032.880000003</v>
      </c>
      <c r="M17" s="27">
        <v>42490032.880000003</v>
      </c>
    </row>
    <row r="18" spans="1:13" s="11" customFormat="1" ht="36" customHeight="1">
      <c r="A18" s="20">
        <f t="shared" si="0"/>
        <v>17</v>
      </c>
      <c r="B18" s="10" t="s">
        <v>67</v>
      </c>
      <c r="C18" s="10" t="s">
        <v>113</v>
      </c>
      <c r="D18" s="10" t="s">
        <v>133</v>
      </c>
      <c r="E18" s="10">
        <v>5112400373</v>
      </c>
      <c r="F18" s="10" t="s">
        <v>21</v>
      </c>
      <c r="G18" s="21">
        <v>1</v>
      </c>
      <c r="H18" s="27">
        <v>73817909.430000007</v>
      </c>
      <c r="I18" s="27">
        <v>55598896.920000002</v>
      </c>
      <c r="J18" s="10" t="s">
        <v>50</v>
      </c>
      <c r="K18" s="10" t="s">
        <v>25</v>
      </c>
      <c r="L18" s="27">
        <v>55913743.32</v>
      </c>
      <c r="M18" s="27">
        <v>55913743.32</v>
      </c>
    </row>
    <row r="19" spans="1:13" s="11" customFormat="1" ht="36" customHeight="1">
      <c r="A19" s="20">
        <f t="shared" si="0"/>
        <v>18</v>
      </c>
      <c r="B19" s="10" t="s">
        <v>67</v>
      </c>
      <c r="C19" s="10" t="s">
        <v>114</v>
      </c>
      <c r="D19" s="10" t="s">
        <v>133</v>
      </c>
      <c r="E19" s="10">
        <v>5112400310</v>
      </c>
      <c r="F19" s="10" t="s">
        <v>23</v>
      </c>
      <c r="G19" s="21">
        <v>1</v>
      </c>
      <c r="H19" s="27">
        <v>55805075.740000002</v>
      </c>
      <c r="I19" s="27">
        <v>43093965.979999997</v>
      </c>
      <c r="J19" s="10" t="s">
        <v>50</v>
      </c>
      <c r="K19" s="10" t="s">
        <v>25</v>
      </c>
      <c r="L19" s="27">
        <v>46777548.149999999</v>
      </c>
      <c r="M19" s="27">
        <v>46777548.149999999</v>
      </c>
    </row>
    <row r="20" spans="1:13" s="11" customFormat="1" ht="36" customHeight="1">
      <c r="A20" s="20">
        <f t="shared" si="0"/>
        <v>19</v>
      </c>
      <c r="B20" s="10" t="s">
        <v>67</v>
      </c>
      <c r="C20" s="10" t="s">
        <v>116</v>
      </c>
      <c r="D20" s="10" t="s">
        <v>133</v>
      </c>
      <c r="E20" s="10">
        <v>5116000030</v>
      </c>
      <c r="F20" s="10" t="s">
        <v>21</v>
      </c>
      <c r="G20" s="21">
        <v>1</v>
      </c>
      <c r="H20" s="27">
        <v>58746529.899999999</v>
      </c>
      <c r="I20" s="27">
        <v>43979022.520000003</v>
      </c>
      <c r="J20" s="10" t="s">
        <v>50</v>
      </c>
      <c r="K20" s="10" t="s">
        <v>25</v>
      </c>
      <c r="L20" s="27">
        <v>47393172.549999997</v>
      </c>
      <c r="M20" s="27">
        <v>47393172.549999997</v>
      </c>
    </row>
    <row r="21" spans="1:13" s="11" customFormat="1" ht="36" customHeight="1">
      <c r="A21" s="20">
        <f t="shared" si="0"/>
        <v>20</v>
      </c>
      <c r="B21" s="10" t="s">
        <v>67</v>
      </c>
      <c r="C21" s="10" t="s">
        <v>115</v>
      </c>
      <c r="D21" s="10" t="s">
        <v>133</v>
      </c>
      <c r="E21" s="10">
        <v>5113100460</v>
      </c>
      <c r="F21" s="10" t="s">
        <v>21</v>
      </c>
      <c r="G21" s="21">
        <v>1</v>
      </c>
      <c r="H21" s="27">
        <v>53867156.060000002</v>
      </c>
      <c r="I21" s="27">
        <v>42246524.840000004</v>
      </c>
      <c r="J21" s="10" t="s">
        <v>50</v>
      </c>
      <c r="K21" s="10" t="s">
        <v>25</v>
      </c>
      <c r="L21" s="27">
        <v>44040752.119999997</v>
      </c>
      <c r="M21" s="27">
        <v>44040752.119999997</v>
      </c>
    </row>
    <row r="22" spans="1:13" s="11" customFormat="1" ht="36" customHeight="1">
      <c r="A22" s="20">
        <f t="shared" si="0"/>
        <v>21</v>
      </c>
      <c r="B22" s="10" t="s">
        <v>67</v>
      </c>
      <c r="C22" s="10" t="s">
        <v>121</v>
      </c>
      <c r="D22" s="10" t="s">
        <v>133</v>
      </c>
      <c r="E22" s="10">
        <v>5116050923</v>
      </c>
      <c r="F22" s="10" t="s">
        <v>23</v>
      </c>
      <c r="G22" s="21">
        <v>1</v>
      </c>
      <c r="H22" s="27">
        <v>99277634.790000007</v>
      </c>
      <c r="I22" s="27">
        <v>85995279.920000002</v>
      </c>
      <c r="J22" s="10" t="s">
        <v>49</v>
      </c>
      <c r="K22" s="10" t="s">
        <v>11</v>
      </c>
      <c r="L22" s="27">
        <v>68961914</v>
      </c>
      <c r="M22" s="27">
        <v>68961914</v>
      </c>
    </row>
    <row r="23" spans="1:13" s="11" customFormat="1" ht="36" customHeight="1">
      <c r="A23" s="20">
        <f t="shared" si="0"/>
        <v>22</v>
      </c>
      <c r="B23" s="10" t="s">
        <v>67</v>
      </c>
      <c r="C23" s="10" t="s">
        <v>122</v>
      </c>
      <c r="D23" s="10" t="s">
        <v>133</v>
      </c>
      <c r="E23" s="10">
        <v>5116000023</v>
      </c>
      <c r="F23" s="10" t="s">
        <v>23</v>
      </c>
      <c r="G23" s="21">
        <v>1</v>
      </c>
      <c r="H23" s="27">
        <v>79192932.409999996</v>
      </c>
      <c r="I23" s="27">
        <v>60120178.310000002</v>
      </c>
      <c r="J23" s="10" t="s">
        <v>49</v>
      </c>
      <c r="K23" s="10" t="s">
        <v>11</v>
      </c>
      <c r="L23" s="27">
        <v>55515905</v>
      </c>
      <c r="M23" s="27">
        <v>55515905</v>
      </c>
    </row>
    <row r="24" spans="1:13" s="11" customFormat="1" ht="36" customHeight="1">
      <c r="A24" s="20">
        <f t="shared" si="0"/>
        <v>23</v>
      </c>
      <c r="B24" s="10" t="s">
        <v>67</v>
      </c>
      <c r="C24" s="10" t="s">
        <v>75</v>
      </c>
      <c r="D24" s="10" t="s">
        <v>133</v>
      </c>
      <c r="E24" s="10">
        <v>5116025451</v>
      </c>
      <c r="F24" s="10" t="s">
        <v>23</v>
      </c>
      <c r="G24" s="21">
        <v>1</v>
      </c>
      <c r="H24" s="27">
        <v>85554908.159999996</v>
      </c>
      <c r="I24" s="27">
        <v>64233047.460000001</v>
      </c>
      <c r="J24" s="10" t="s">
        <v>49</v>
      </c>
      <c r="K24" s="10" t="s">
        <v>11</v>
      </c>
      <c r="L24" s="27">
        <v>59082740.659999996</v>
      </c>
      <c r="M24" s="27">
        <v>59082740.659999996</v>
      </c>
    </row>
    <row r="25" spans="1:13" s="11" customFormat="1" ht="36" customHeight="1">
      <c r="A25" s="20">
        <f t="shared" si="0"/>
        <v>24</v>
      </c>
      <c r="B25" s="10" t="s">
        <v>67</v>
      </c>
      <c r="C25" s="10" t="s">
        <v>76</v>
      </c>
      <c r="D25" s="10" t="s">
        <v>133</v>
      </c>
      <c r="E25" s="10">
        <v>5112400341</v>
      </c>
      <c r="F25" s="10" t="s">
        <v>21</v>
      </c>
      <c r="G25" s="21">
        <v>1</v>
      </c>
      <c r="H25" s="27">
        <v>134913058.31</v>
      </c>
      <c r="I25" s="27">
        <v>104548752.59999999</v>
      </c>
      <c r="J25" s="10" t="s">
        <v>49</v>
      </c>
      <c r="K25" s="10" t="s">
        <v>11</v>
      </c>
      <c r="L25" s="27">
        <v>88786642</v>
      </c>
      <c r="M25" s="27">
        <v>88786642</v>
      </c>
    </row>
    <row r="26" spans="1:13" s="11" customFormat="1" ht="87" customHeight="1">
      <c r="A26" s="20">
        <f t="shared" si="0"/>
        <v>25</v>
      </c>
      <c r="B26" s="10" t="s">
        <v>67</v>
      </c>
      <c r="C26" s="10" t="s">
        <v>123</v>
      </c>
      <c r="D26" s="10" t="s">
        <v>133</v>
      </c>
      <c r="E26" s="10">
        <v>5112400260</v>
      </c>
      <c r="F26" s="10" t="s">
        <v>23</v>
      </c>
      <c r="G26" s="21">
        <v>1</v>
      </c>
      <c r="H26" s="27">
        <v>91970059.519999996</v>
      </c>
      <c r="I26" s="27">
        <v>77924013.709999993</v>
      </c>
      <c r="J26" s="10" t="s">
        <v>49</v>
      </c>
      <c r="K26" s="10" t="s">
        <v>11</v>
      </c>
      <c r="L26" s="27">
        <v>65128388.140000001</v>
      </c>
      <c r="M26" s="27">
        <v>65128388.140000001</v>
      </c>
    </row>
    <row r="27" spans="1:13" s="11" customFormat="1" ht="36" customHeight="1">
      <c r="A27" s="20">
        <f t="shared" si="0"/>
        <v>26</v>
      </c>
      <c r="B27" s="10" t="s">
        <v>67</v>
      </c>
      <c r="C27" s="10" t="s">
        <v>77</v>
      </c>
      <c r="D27" s="10" t="s">
        <v>133</v>
      </c>
      <c r="E27" s="10">
        <v>5113100407</v>
      </c>
      <c r="F27" s="10" t="s">
        <v>21</v>
      </c>
      <c r="G27" s="21">
        <v>1</v>
      </c>
      <c r="H27" s="27">
        <v>93386118.439999998</v>
      </c>
      <c r="I27" s="27">
        <v>72910080.629999995</v>
      </c>
      <c r="J27" s="10" t="s">
        <v>49</v>
      </c>
      <c r="K27" s="10" t="s">
        <v>11</v>
      </c>
      <c r="L27" s="27">
        <v>66156830</v>
      </c>
      <c r="M27" s="27">
        <v>66156830</v>
      </c>
    </row>
    <row r="28" spans="1:13" s="11" customFormat="1" ht="72" customHeight="1">
      <c r="A28" s="20">
        <f t="shared" si="0"/>
        <v>27</v>
      </c>
      <c r="B28" s="10" t="s">
        <v>67</v>
      </c>
      <c r="C28" s="10" t="s">
        <v>124</v>
      </c>
      <c r="D28" s="10" t="s">
        <v>133</v>
      </c>
      <c r="E28" s="10">
        <v>5113100453</v>
      </c>
      <c r="F28" s="10" t="s">
        <v>23</v>
      </c>
      <c r="G28" s="21">
        <v>1</v>
      </c>
      <c r="H28" s="27">
        <v>110888201.74000001</v>
      </c>
      <c r="I28" s="27">
        <v>87855888.150000006</v>
      </c>
      <c r="J28" s="10" t="s">
        <v>49</v>
      </c>
      <c r="K28" s="10" t="s">
        <v>11</v>
      </c>
      <c r="L28" s="27">
        <v>81153250.359999999</v>
      </c>
      <c r="M28" s="27">
        <v>81153250.359999999</v>
      </c>
    </row>
    <row r="29" spans="1:13" s="11" customFormat="1" ht="72.75" customHeight="1">
      <c r="A29" s="20">
        <f t="shared" si="0"/>
        <v>28</v>
      </c>
      <c r="B29" s="10" t="s">
        <v>67</v>
      </c>
      <c r="C29" s="10" t="s">
        <v>82</v>
      </c>
      <c r="D29" s="10" t="s">
        <v>133</v>
      </c>
      <c r="E29" s="10">
        <v>5113100478</v>
      </c>
      <c r="F29" s="10" t="s">
        <v>23</v>
      </c>
      <c r="G29" s="21">
        <v>1</v>
      </c>
      <c r="H29" s="27">
        <v>82805428.959999993</v>
      </c>
      <c r="I29" s="27">
        <v>56598446.020000003</v>
      </c>
      <c r="J29" s="10" t="s">
        <v>49</v>
      </c>
      <c r="K29" s="10" t="s">
        <v>11</v>
      </c>
      <c r="L29" s="27">
        <v>51455013.140000001</v>
      </c>
      <c r="M29" s="27">
        <v>51455013.140000001</v>
      </c>
    </row>
    <row r="30" spans="1:13" s="11" customFormat="1" ht="36" customHeight="1">
      <c r="A30" s="20">
        <f t="shared" si="0"/>
        <v>29</v>
      </c>
      <c r="B30" s="10" t="s">
        <v>67</v>
      </c>
      <c r="C30" s="10" t="s">
        <v>81</v>
      </c>
      <c r="D30" s="10" t="s">
        <v>133</v>
      </c>
      <c r="E30" s="10">
        <v>5116121123</v>
      </c>
      <c r="F30" s="10" t="s">
        <v>23</v>
      </c>
      <c r="G30" s="21">
        <v>1</v>
      </c>
      <c r="H30" s="27">
        <v>55445964.18</v>
      </c>
      <c r="I30" s="27">
        <v>42393748.359999999</v>
      </c>
      <c r="J30" s="26" t="s">
        <v>56</v>
      </c>
      <c r="K30" s="10" t="s">
        <v>12</v>
      </c>
      <c r="L30" s="27">
        <v>43275898.039999999</v>
      </c>
      <c r="M30" s="27">
        <v>43275898.039999999</v>
      </c>
    </row>
    <row r="31" spans="1:13" s="11" customFormat="1" ht="60" customHeight="1">
      <c r="A31" s="20">
        <f t="shared" si="0"/>
        <v>30</v>
      </c>
      <c r="B31" s="10" t="s">
        <v>67</v>
      </c>
      <c r="C31" s="10" t="s">
        <v>90</v>
      </c>
      <c r="D31" s="10" t="s">
        <v>133</v>
      </c>
      <c r="E31" s="10">
        <v>5116000087</v>
      </c>
      <c r="F31" s="10" t="s">
        <v>23</v>
      </c>
      <c r="G31" s="21">
        <v>1</v>
      </c>
      <c r="H31" s="27">
        <v>57538741.32</v>
      </c>
      <c r="I31" s="27">
        <v>42946212.799999997</v>
      </c>
      <c r="J31" s="26" t="s">
        <v>56</v>
      </c>
      <c r="K31" s="10" t="s">
        <v>12</v>
      </c>
      <c r="L31" s="27">
        <v>47680306.649999999</v>
      </c>
      <c r="M31" s="27">
        <v>47680306.649999999</v>
      </c>
    </row>
    <row r="32" spans="1:13" s="11" customFormat="1" ht="60" customHeight="1">
      <c r="A32" s="20">
        <f t="shared" si="0"/>
        <v>31</v>
      </c>
      <c r="B32" s="10" t="s">
        <v>67</v>
      </c>
      <c r="C32" s="10" t="s">
        <v>87</v>
      </c>
      <c r="D32" s="10" t="s">
        <v>133</v>
      </c>
      <c r="E32" s="10">
        <v>5113100446</v>
      </c>
      <c r="F32" s="10" t="s">
        <v>21</v>
      </c>
      <c r="G32" s="21">
        <v>1</v>
      </c>
      <c r="H32" s="27">
        <v>34957472.420000002</v>
      </c>
      <c r="I32" s="27">
        <v>25684678.460000001</v>
      </c>
      <c r="J32" s="26" t="s">
        <v>56</v>
      </c>
      <c r="K32" s="10" t="s">
        <v>12</v>
      </c>
      <c r="L32" s="27">
        <v>29167657.079999998</v>
      </c>
      <c r="M32" s="27">
        <v>29167657.079999998</v>
      </c>
    </row>
    <row r="33" spans="1:17" s="11" customFormat="1" ht="36" customHeight="1">
      <c r="A33" s="20">
        <f t="shared" si="0"/>
        <v>32</v>
      </c>
      <c r="B33" s="10" t="s">
        <v>67</v>
      </c>
      <c r="C33" s="10" t="s">
        <v>91</v>
      </c>
      <c r="D33" s="10" t="s">
        <v>133</v>
      </c>
      <c r="E33" s="10">
        <v>5113100414</v>
      </c>
      <c r="F33" s="10" t="s">
        <v>21</v>
      </c>
      <c r="G33" s="21">
        <v>1</v>
      </c>
      <c r="H33" s="27">
        <v>27366799.530000001</v>
      </c>
      <c r="I33" s="27">
        <v>18493292.52</v>
      </c>
      <c r="J33" s="26" t="s">
        <v>56</v>
      </c>
      <c r="K33" s="10" t="s">
        <v>12</v>
      </c>
      <c r="L33" s="27">
        <v>19536898.34</v>
      </c>
      <c r="M33" s="27">
        <v>19536898.34</v>
      </c>
    </row>
    <row r="34" spans="1:17" s="11" customFormat="1" ht="36" customHeight="1">
      <c r="A34" s="20">
        <f t="shared" si="0"/>
        <v>33</v>
      </c>
      <c r="B34" s="10" t="s">
        <v>67</v>
      </c>
      <c r="C34" s="10" t="s">
        <v>92</v>
      </c>
      <c r="D34" s="10" t="s">
        <v>133</v>
      </c>
      <c r="E34" s="10">
        <v>5112400334</v>
      </c>
      <c r="F34" s="10" t="s">
        <v>21</v>
      </c>
      <c r="G34" s="21">
        <v>1</v>
      </c>
      <c r="H34" s="27">
        <v>38996013.420000002</v>
      </c>
      <c r="I34" s="27">
        <v>34019176.560000002</v>
      </c>
      <c r="J34" s="26" t="s">
        <v>56</v>
      </c>
      <c r="K34" s="10" t="s">
        <v>12</v>
      </c>
      <c r="L34" s="27">
        <v>32746420.620000001</v>
      </c>
      <c r="M34" s="27">
        <v>32746420.620000001</v>
      </c>
    </row>
    <row r="35" spans="1:17" s="11" customFormat="1" ht="48" customHeight="1">
      <c r="A35" s="20">
        <f t="shared" si="0"/>
        <v>34</v>
      </c>
      <c r="B35" s="10" t="s">
        <v>67</v>
      </c>
      <c r="C35" s="10" t="s">
        <v>93</v>
      </c>
      <c r="D35" s="10" t="s">
        <v>133</v>
      </c>
      <c r="E35" s="10">
        <v>5112100179</v>
      </c>
      <c r="F35" s="10" t="s">
        <v>23</v>
      </c>
      <c r="G35" s="21">
        <v>1</v>
      </c>
      <c r="H35" s="27">
        <v>11921407.74</v>
      </c>
      <c r="I35" s="27">
        <v>10975322.98</v>
      </c>
      <c r="J35" s="26" t="s">
        <v>56</v>
      </c>
      <c r="K35" s="10" t="s">
        <v>12</v>
      </c>
      <c r="L35" s="27">
        <v>12492896.810000001</v>
      </c>
      <c r="M35" s="27">
        <v>12492896.810000001</v>
      </c>
    </row>
    <row r="36" spans="1:17" s="11" customFormat="1" ht="36" customHeight="1">
      <c r="A36" s="20">
        <f t="shared" si="0"/>
        <v>35</v>
      </c>
      <c r="B36" s="10" t="s">
        <v>67</v>
      </c>
      <c r="C36" s="10" t="s">
        <v>91</v>
      </c>
      <c r="D36" s="10" t="s">
        <v>133</v>
      </c>
      <c r="E36" s="10">
        <v>5112600196</v>
      </c>
      <c r="F36" s="10" t="s">
        <v>21</v>
      </c>
      <c r="G36" s="21">
        <v>1</v>
      </c>
      <c r="H36" s="27">
        <v>81974427.109999999</v>
      </c>
      <c r="I36" s="27">
        <v>47703467.909999996</v>
      </c>
      <c r="J36" s="26" t="s">
        <v>56</v>
      </c>
      <c r="K36" s="10" t="s">
        <v>12</v>
      </c>
      <c r="L36" s="27">
        <v>52086916.710000001</v>
      </c>
      <c r="M36" s="27">
        <v>52086916.710000001</v>
      </c>
    </row>
    <row r="37" spans="1:17" s="11" customFormat="1" ht="60" customHeight="1">
      <c r="A37" s="29">
        <f t="shared" si="0"/>
        <v>36</v>
      </c>
      <c r="B37" s="30" t="s">
        <v>67</v>
      </c>
      <c r="C37" s="31" t="s">
        <v>102</v>
      </c>
      <c r="D37" s="10" t="s">
        <v>132</v>
      </c>
      <c r="E37" s="30">
        <v>5112100147</v>
      </c>
      <c r="F37" s="30" t="s">
        <v>23</v>
      </c>
      <c r="G37" s="32">
        <v>1</v>
      </c>
      <c r="H37" s="33">
        <v>42576937.649999999</v>
      </c>
      <c r="I37" s="33">
        <v>31133464.329999998</v>
      </c>
      <c r="J37" s="34" t="s">
        <v>61</v>
      </c>
      <c r="K37" s="30" t="s">
        <v>12</v>
      </c>
      <c r="L37" s="33">
        <v>25201136.02</v>
      </c>
      <c r="M37" s="33">
        <v>13567299.49</v>
      </c>
    </row>
    <row r="38" spans="1:17" s="11" customFormat="1" ht="48" customHeight="1">
      <c r="A38" s="29">
        <f t="shared" si="0"/>
        <v>37</v>
      </c>
      <c r="B38" s="30" t="s">
        <v>67</v>
      </c>
      <c r="C38" s="30" t="s">
        <v>103</v>
      </c>
      <c r="D38" s="10" t="s">
        <v>132</v>
      </c>
      <c r="E38" s="30">
        <v>5116020559</v>
      </c>
      <c r="F38" s="30" t="s">
        <v>23</v>
      </c>
      <c r="G38" s="32">
        <v>1</v>
      </c>
      <c r="H38" s="33">
        <v>79314589.439999998</v>
      </c>
      <c r="I38" s="33">
        <v>29692543.609999999</v>
      </c>
      <c r="J38" s="34" t="s">
        <v>61</v>
      </c>
      <c r="K38" s="30" t="s">
        <v>12</v>
      </c>
      <c r="L38" s="22">
        <v>28936373.359999999</v>
      </c>
      <c r="M38" s="22">
        <v>20780494.460000001</v>
      </c>
    </row>
    <row r="39" spans="1:17" s="12" customFormat="1" ht="60" customHeight="1">
      <c r="A39" s="29">
        <f t="shared" si="0"/>
        <v>38</v>
      </c>
      <c r="B39" s="30" t="s">
        <v>67</v>
      </c>
      <c r="C39" s="35" t="s">
        <v>104</v>
      </c>
      <c r="D39" s="10" t="s">
        <v>132</v>
      </c>
      <c r="E39" s="30">
        <v>5116059926</v>
      </c>
      <c r="F39" s="30" t="s">
        <v>21</v>
      </c>
      <c r="G39" s="32">
        <v>1</v>
      </c>
      <c r="H39" s="22">
        <v>49236599</v>
      </c>
      <c r="I39" s="22">
        <v>37456006</v>
      </c>
      <c r="J39" s="34" t="s">
        <v>63</v>
      </c>
      <c r="K39" s="30" t="s">
        <v>22</v>
      </c>
      <c r="L39" s="22">
        <v>39081277</v>
      </c>
      <c r="M39" s="22">
        <v>39081277</v>
      </c>
    </row>
    <row r="40" spans="1:17" s="12" customFormat="1" ht="60" customHeight="1">
      <c r="A40" s="29">
        <f t="shared" si="0"/>
        <v>39</v>
      </c>
      <c r="B40" s="30" t="s">
        <v>67</v>
      </c>
      <c r="C40" s="30" t="s">
        <v>39</v>
      </c>
      <c r="D40" s="10" t="s">
        <v>132</v>
      </c>
      <c r="E40" s="30">
        <v>5113100301</v>
      </c>
      <c r="F40" s="30" t="s">
        <v>23</v>
      </c>
      <c r="G40" s="32">
        <v>1</v>
      </c>
      <c r="H40" s="22">
        <v>61674789</v>
      </c>
      <c r="I40" s="22">
        <v>45929895</v>
      </c>
      <c r="J40" s="34" t="s">
        <v>63</v>
      </c>
      <c r="K40" s="30" t="s">
        <v>22</v>
      </c>
      <c r="L40" s="22">
        <v>47600405</v>
      </c>
      <c r="M40" s="22">
        <v>47600405</v>
      </c>
    </row>
    <row r="41" spans="1:17" s="12" customFormat="1" ht="60" customHeight="1">
      <c r="A41" s="29">
        <f t="shared" si="0"/>
        <v>40</v>
      </c>
      <c r="B41" s="30" t="s">
        <v>67</v>
      </c>
      <c r="C41" s="30" t="s">
        <v>85</v>
      </c>
      <c r="D41" s="10" t="s">
        <v>132</v>
      </c>
      <c r="E41" s="30">
        <v>5112400380</v>
      </c>
      <c r="F41" s="30" t="s">
        <v>23</v>
      </c>
      <c r="G41" s="32">
        <v>1</v>
      </c>
      <c r="H41" s="22">
        <v>58309823</v>
      </c>
      <c r="I41" s="22">
        <v>38931797</v>
      </c>
      <c r="J41" s="34" t="s">
        <v>63</v>
      </c>
      <c r="K41" s="30" t="s">
        <v>22</v>
      </c>
      <c r="L41" s="22">
        <v>39749165</v>
      </c>
      <c r="M41" s="22">
        <v>39749165</v>
      </c>
    </row>
    <row r="42" spans="1:17" s="12" customFormat="1" ht="36" customHeight="1">
      <c r="A42" s="20">
        <f t="shared" si="0"/>
        <v>41</v>
      </c>
      <c r="B42" s="10" t="s">
        <v>67</v>
      </c>
      <c r="C42" s="10" t="s">
        <v>40</v>
      </c>
      <c r="D42" s="10" t="s">
        <v>68</v>
      </c>
      <c r="E42" s="10">
        <v>5112032296</v>
      </c>
      <c r="F42" s="10" t="s">
        <v>24</v>
      </c>
      <c r="G42" s="21">
        <v>1</v>
      </c>
      <c r="H42" s="22">
        <v>9767271.5500000007</v>
      </c>
      <c r="I42" s="22">
        <v>8096061.6699999999</v>
      </c>
      <c r="J42" s="34" t="s">
        <v>63</v>
      </c>
      <c r="K42" s="10" t="s">
        <v>13</v>
      </c>
      <c r="L42" s="24" t="s">
        <v>125</v>
      </c>
      <c r="M42" s="24" t="s">
        <v>125</v>
      </c>
      <c r="N42" s="18"/>
      <c r="O42" s="18"/>
      <c r="P42" s="18"/>
    </row>
    <row r="43" spans="1:17" s="11" customFormat="1" ht="48" customHeight="1">
      <c r="A43" s="20">
        <f t="shared" si="0"/>
        <v>42</v>
      </c>
      <c r="B43" s="10" t="s">
        <v>67</v>
      </c>
      <c r="C43" s="10" t="s">
        <v>41</v>
      </c>
      <c r="D43" s="10" t="s">
        <v>132</v>
      </c>
      <c r="E43" s="10">
        <v>5116060167</v>
      </c>
      <c r="F43" s="10" t="s">
        <v>21</v>
      </c>
      <c r="G43" s="21">
        <v>1</v>
      </c>
      <c r="H43" s="22">
        <v>92072782</v>
      </c>
      <c r="I43" s="22">
        <v>71815621</v>
      </c>
      <c r="J43" s="34" t="s">
        <v>63</v>
      </c>
      <c r="K43" s="10" t="s">
        <v>13</v>
      </c>
      <c r="L43" s="22">
        <v>72122273</v>
      </c>
      <c r="M43" s="22">
        <v>72122273</v>
      </c>
    </row>
    <row r="44" spans="1:17" s="11" customFormat="1" ht="60" customHeight="1">
      <c r="A44" s="20">
        <f t="shared" si="0"/>
        <v>43</v>
      </c>
      <c r="B44" s="10" t="s">
        <v>67</v>
      </c>
      <c r="C44" s="10" t="s">
        <v>42</v>
      </c>
      <c r="D44" s="10" t="s">
        <v>132</v>
      </c>
      <c r="E44" s="10">
        <v>5116001531</v>
      </c>
      <c r="F44" s="10" t="s">
        <v>21</v>
      </c>
      <c r="G44" s="21">
        <v>1</v>
      </c>
      <c r="H44" s="22">
        <v>35425730.539999999</v>
      </c>
      <c r="I44" s="22">
        <v>26203963.140000001</v>
      </c>
      <c r="J44" s="26" t="s">
        <v>63</v>
      </c>
      <c r="K44" s="10" t="s">
        <v>14</v>
      </c>
      <c r="L44" s="22">
        <f>26203963.14+272700</f>
        <v>26476663.140000001</v>
      </c>
      <c r="M44" s="22">
        <f>267665.12+17097597.2+7115331.64</f>
        <v>24480593.960000001</v>
      </c>
    </row>
    <row r="45" spans="1:17" s="11" customFormat="1" ht="79.5" customHeight="1">
      <c r="A45" s="20">
        <f t="shared" si="0"/>
        <v>44</v>
      </c>
      <c r="B45" s="10" t="s">
        <v>67</v>
      </c>
      <c r="C45" s="10" t="s">
        <v>109</v>
      </c>
      <c r="D45" s="10" t="s">
        <v>132</v>
      </c>
      <c r="E45" s="10">
        <v>5112400398</v>
      </c>
      <c r="F45" s="10" t="s">
        <v>23</v>
      </c>
      <c r="G45" s="21">
        <v>1</v>
      </c>
      <c r="H45" s="22">
        <f>25359322.93+7685535.91</f>
        <v>33044858.84</v>
      </c>
      <c r="I45" s="22">
        <v>42989938.759999998</v>
      </c>
      <c r="J45" s="26" t="s">
        <v>63</v>
      </c>
      <c r="K45" s="10" t="s">
        <v>15</v>
      </c>
      <c r="L45" s="22">
        <v>23099793.879999999</v>
      </c>
      <c r="M45" s="22">
        <v>14570587.02</v>
      </c>
      <c r="N45" s="17"/>
      <c r="O45" s="17"/>
      <c r="P45" s="17"/>
      <c r="Q45" s="17"/>
    </row>
    <row r="46" spans="1:17" s="11" customFormat="1" ht="48" customHeight="1">
      <c r="A46" s="20">
        <f t="shared" si="0"/>
        <v>45</v>
      </c>
      <c r="B46" s="10" t="s">
        <v>67</v>
      </c>
      <c r="C46" s="10" t="s">
        <v>78</v>
      </c>
      <c r="D46" s="10" t="s">
        <v>68</v>
      </c>
      <c r="E46" s="10">
        <v>5116060463</v>
      </c>
      <c r="F46" s="10" t="s">
        <v>43</v>
      </c>
      <c r="G46" s="21">
        <v>1</v>
      </c>
      <c r="H46" s="27">
        <v>0</v>
      </c>
      <c r="I46" s="27">
        <v>0</v>
      </c>
      <c r="J46" s="26" t="s">
        <v>57</v>
      </c>
      <c r="K46" s="10" t="s">
        <v>44</v>
      </c>
      <c r="L46" s="33">
        <v>860077.5</v>
      </c>
      <c r="M46" s="33">
        <v>860077.5</v>
      </c>
      <c r="N46" s="17"/>
      <c r="O46" s="17"/>
      <c r="P46" s="17"/>
    </row>
    <row r="47" spans="1:17" s="11" customFormat="1" ht="60" customHeight="1">
      <c r="A47" s="20">
        <f t="shared" si="0"/>
        <v>46</v>
      </c>
      <c r="B47" s="10" t="s">
        <v>67</v>
      </c>
      <c r="C47" s="10" t="s">
        <v>86</v>
      </c>
      <c r="D47" s="10" t="s">
        <v>68</v>
      </c>
      <c r="E47" s="10">
        <v>5112100027</v>
      </c>
      <c r="F47" s="10" t="s">
        <v>43</v>
      </c>
      <c r="G47" s="21">
        <v>1</v>
      </c>
      <c r="H47" s="22">
        <v>0</v>
      </c>
      <c r="I47" s="22">
        <v>77349.210000000006</v>
      </c>
      <c r="J47" s="26" t="s">
        <v>62</v>
      </c>
      <c r="K47" s="10" t="s">
        <v>45</v>
      </c>
      <c r="L47" s="22">
        <v>22587860.989999998</v>
      </c>
      <c r="M47" s="22">
        <v>22587860.989999998</v>
      </c>
      <c r="N47" s="17"/>
      <c r="O47" s="17"/>
      <c r="P47" s="17"/>
    </row>
    <row r="48" spans="1:17" s="11" customFormat="1" ht="39.75" customHeight="1">
      <c r="A48" s="20">
        <f t="shared" si="0"/>
        <v>47</v>
      </c>
      <c r="B48" s="10" t="s">
        <v>67</v>
      </c>
      <c r="C48" s="10" t="s">
        <v>79</v>
      </c>
      <c r="D48" s="10" t="s">
        <v>68</v>
      </c>
      <c r="E48" s="10">
        <v>5112100059</v>
      </c>
      <c r="F48" s="10" t="s">
        <v>43</v>
      </c>
      <c r="G48" s="21">
        <v>1</v>
      </c>
      <c r="H48" s="22">
        <v>2418859.2200000002</v>
      </c>
      <c r="I48" s="22">
        <v>2787474.96</v>
      </c>
      <c r="J48" s="34" t="s">
        <v>105</v>
      </c>
      <c r="K48" s="10" t="s">
        <v>16</v>
      </c>
      <c r="L48" s="22">
        <v>32578105.469999999</v>
      </c>
      <c r="M48" s="22">
        <v>32578105.469999999</v>
      </c>
      <c r="N48" s="17"/>
      <c r="O48" s="17"/>
      <c r="P48" s="17"/>
    </row>
    <row r="49" spans="1:16" s="12" customFormat="1" ht="48" customHeight="1">
      <c r="A49" s="20">
        <f t="shared" si="0"/>
        <v>48</v>
      </c>
      <c r="B49" s="10" t="s">
        <v>67</v>
      </c>
      <c r="C49" s="10" t="s">
        <v>83</v>
      </c>
      <c r="D49" s="10" t="s">
        <v>68</v>
      </c>
      <c r="E49" s="10">
        <v>5113001340</v>
      </c>
      <c r="F49" s="10" t="s">
        <v>47</v>
      </c>
      <c r="G49" s="21">
        <v>1</v>
      </c>
      <c r="H49" s="27">
        <v>0</v>
      </c>
      <c r="I49" s="27">
        <v>0</v>
      </c>
      <c r="J49" s="26" t="s">
        <v>58</v>
      </c>
      <c r="K49" s="10" t="s">
        <v>46</v>
      </c>
      <c r="L49" s="27">
        <v>8620701</v>
      </c>
      <c r="M49" s="27">
        <v>8620701</v>
      </c>
      <c r="N49" s="18"/>
    </row>
    <row r="50" spans="1:16" s="11" customFormat="1" ht="60" customHeight="1">
      <c r="A50" s="20">
        <f t="shared" si="0"/>
        <v>49</v>
      </c>
      <c r="B50" s="10" t="s">
        <v>67</v>
      </c>
      <c r="C50" s="10" t="s">
        <v>80</v>
      </c>
      <c r="D50" s="10" t="s">
        <v>68</v>
      </c>
      <c r="E50" s="10">
        <v>5112002171</v>
      </c>
      <c r="F50" s="10" t="s">
        <v>47</v>
      </c>
      <c r="G50" s="21">
        <v>1</v>
      </c>
      <c r="H50" s="27">
        <v>0</v>
      </c>
      <c r="I50" s="27">
        <v>0</v>
      </c>
      <c r="J50" s="26" t="s">
        <v>51</v>
      </c>
      <c r="K50" s="10" t="s">
        <v>48</v>
      </c>
      <c r="L50" s="22">
        <v>97967221.689999998</v>
      </c>
      <c r="M50" s="22">
        <v>78935917.5</v>
      </c>
      <c r="N50" s="17"/>
      <c r="O50" s="17"/>
      <c r="P50" s="17"/>
    </row>
    <row r="51" spans="1:16" ht="36">
      <c r="A51" s="36">
        <f t="shared" si="0"/>
        <v>50</v>
      </c>
      <c r="B51" s="37" t="s">
        <v>67</v>
      </c>
      <c r="C51" s="37" t="s">
        <v>88</v>
      </c>
      <c r="D51" s="37" t="s">
        <v>68</v>
      </c>
      <c r="E51" s="37">
        <v>5116002091</v>
      </c>
      <c r="F51" s="37" t="s">
        <v>9</v>
      </c>
      <c r="G51" s="38" t="s">
        <v>7</v>
      </c>
      <c r="H51" s="22">
        <v>39566226.920000002</v>
      </c>
      <c r="I51" s="22">
        <v>3222686.5</v>
      </c>
      <c r="J51" s="37" t="s">
        <v>55</v>
      </c>
      <c r="K51" s="37" t="s">
        <v>10</v>
      </c>
      <c r="L51" s="39" t="s">
        <v>125</v>
      </c>
      <c r="M51" s="39" t="s">
        <v>125</v>
      </c>
    </row>
    <row r="52" spans="1:16" s="14" customFormat="1" ht="60">
      <c r="A52" s="40">
        <f t="shared" si="0"/>
        <v>51</v>
      </c>
      <c r="B52" s="28" t="s">
        <v>67</v>
      </c>
      <c r="C52" s="28" t="s">
        <v>89</v>
      </c>
      <c r="D52" s="28" t="s">
        <v>68</v>
      </c>
      <c r="E52" s="28">
        <v>5110008107</v>
      </c>
      <c r="F52" s="28" t="s">
        <v>24</v>
      </c>
      <c r="G52" s="41">
        <v>1</v>
      </c>
      <c r="H52" s="22">
        <v>3234561.05</v>
      </c>
      <c r="I52" s="22">
        <v>29374457.07</v>
      </c>
      <c r="J52" s="28" t="s">
        <v>98</v>
      </c>
      <c r="K52" s="28" t="s">
        <v>97</v>
      </c>
      <c r="L52" s="24" t="s">
        <v>125</v>
      </c>
      <c r="M52" s="24" t="s">
        <v>125</v>
      </c>
    </row>
    <row r="53" spans="1:16" ht="12.75">
      <c r="H53" s="19"/>
      <c r="I53" s="17"/>
      <c r="L53" s="17"/>
      <c r="M53" s="17"/>
    </row>
  </sheetData>
  <pageMargins left="0" right="0" top="0.55118110236220474" bottom="0.55118110236220474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Normal="100" workbookViewId="0">
      <pane ySplit="1" topLeftCell="A2" activePane="bottomLeft" state="frozen"/>
      <selection pane="bottomLeft" activeCell="E15" sqref="E15"/>
    </sheetView>
  </sheetViews>
  <sheetFormatPr defaultColWidth="8.85546875" defaultRowHeight="15"/>
  <cols>
    <col min="1" max="1" width="9" bestFit="1" customWidth="1"/>
    <col min="2" max="2" width="16" style="3" customWidth="1"/>
    <col min="3" max="3" width="38.85546875" customWidth="1"/>
    <col min="4" max="4" width="14.85546875" customWidth="1"/>
    <col min="5" max="5" width="31.85546875" customWidth="1"/>
    <col min="6" max="6" width="23.28515625" customWidth="1"/>
    <col min="7" max="7" width="21.5703125" customWidth="1"/>
    <col min="8" max="8" width="38.7109375" customWidth="1"/>
    <col min="9" max="9" width="20.5703125" customWidth="1"/>
  </cols>
  <sheetData>
    <row r="1" spans="1:9" s="2" customFormat="1" ht="36">
      <c r="A1" s="4" t="s">
        <v>17</v>
      </c>
      <c r="B1" s="1" t="s">
        <v>18</v>
      </c>
      <c r="C1" s="1" t="s">
        <v>19</v>
      </c>
      <c r="D1" s="1" t="s">
        <v>2</v>
      </c>
      <c r="E1" s="1" t="s">
        <v>3</v>
      </c>
      <c r="F1" s="1" t="s">
        <v>20</v>
      </c>
      <c r="G1" s="1" t="s">
        <v>5</v>
      </c>
      <c r="H1" s="1" t="s">
        <v>6</v>
      </c>
      <c r="I1" s="1" t="s">
        <v>70</v>
      </c>
    </row>
    <row r="2" spans="1:9" s="9" customFormat="1" ht="36">
      <c r="A2" s="5">
        <v>1</v>
      </c>
      <c r="B2" s="5" t="s">
        <v>67</v>
      </c>
      <c r="C2" s="5" t="s">
        <v>35</v>
      </c>
      <c r="D2" s="5" t="s">
        <v>68</v>
      </c>
      <c r="E2" s="5">
        <v>5112000632</v>
      </c>
      <c r="F2" s="5" t="s">
        <v>24</v>
      </c>
      <c r="G2" s="5" t="s">
        <v>54</v>
      </c>
      <c r="H2" s="5" t="s">
        <v>8</v>
      </c>
      <c r="I2" s="5" t="s">
        <v>99</v>
      </c>
    </row>
    <row r="3" spans="1:9" s="8" customFormat="1" ht="36">
      <c r="A3" s="5">
        <v>2</v>
      </c>
      <c r="B3" s="5" t="s">
        <v>67</v>
      </c>
      <c r="C3" s="5" t="s">
        <v>94</v>
      </c>
      <c r="D3" s="5" t="s">
        <v>68</v>
      </c>
      <c r="E3" s="5">
        <v>5116010102</v>
      </c>
      <c r="F3" s="5" t="s">
        <v>21</v>
      </c>
      <c r="G3" s="5" t="s">
        <v>66</v>
      </c>
      <c r="H3" s="5" t="s">
        <v>96</v>
      </c>
      <c r="I3" s="5" t="s">
        <v>100</v>
      </c>
    </row>
    <row r="4" spans="1:9" ht="36">
      <c r="A4" s="5">
        <v>3</v>
      </c>
      <c r="B4" s="6" t="s">
        <v>67</v>
      </c>
      <c r="C4" s="6" t="s">
        <v>106</v>
      </c>
      <c r="D4" s="6" t="s">
        <v>68</v>
      </c>
      <c r="E4" s="6">
        <v>5116001034</v>
      </c>
      <c r="F4" s="6" t="s">
        <v>84</v>
      </c>
      <c r="G4" s="5" t="s">
        <v>52</v>
      </c>
      <c r="H4" s="5" t="s">
        <v>95</v>
      </c>
      <c r="I4" s="5" t="s">
        <v>100</v>
      </c>
    </row>
    <row r="5" spans="1:9" ht="36">
      <c r="A5" s="5">
        <v>4</v>
      </c>
      <c r="B5" s="7" t="s">
        <v>67</v>
      </c>
      <c r="C5" s="5" t="s">
        <v>34</v>
      </c>
      <c r="D5" s="5" t="s">
        <v>68</v>
      </c>
      <c r="E5" s="5">
        <v>5116001316</v>
      </c>
      <c r="F5" s="5" t="s">
        <v>21</v>
      </c>
      <c r="G5" s="5" t="s">
        <v>64</v>
      </c>
      <c r="H5" s="5" t="s">
        <v>26</v>
      </c>
      <c r="I5" s="5" t="s">
        <v>101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Муниципальные </vt:lpstr>
      <vt:lpstr>Мун_ЛИКВ_РЕОРГ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Дегтяренко Оксана Николаевна</cp:lastModifiedBy>
  <cp:lastPrinted>2024-02-05T14:19:56Z</cp:lastPrinted>
  <dcterms:created xsi:type="dcterms:W3CDTF">2021-01-11T09:51:32Z</dcterms:created>
  <dcterms:modified xsi:type="dcterms:W3CDTF">2024-02-09T08:36:27Z</dcterms:modified>
</cp:coreProperties>
</file>