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bookViews>
    <workbookView xWindow="0" yWindow="0" windowWidth="2040" windowHeight="1185"/>
  </bookViews>
  <sheets>
    <sheet name="РПр" sheetId="1" r:id="rId1"/>
  </sheets>
  <definedNames>
    <definedName name="_xlnm._FilterDatabase" localSheetId="0" hidden="1">РПр!$A$5:$H$55</definedName>
    <definedName name="_xlnm.Print_Titles" localSheetId="0">РПр!$5:$6</definedName>
    <definedName name="_xlnm.Print_Area" localSheetId="0">РПр!$A$1:$I$55</definedName>
  </definedNames>
  <calcPr calcId="145621"/>
</workbook>
</file>

<file path=xl/calcChain.xml><?xml version="1.0" encoding="utf-8"?>
<calcChain xmlns="http://schemas.openxmlformats.org/spreadsheetml/2006/main">
  <c r="H10" i="1" l="1"/>
  <c r="G10" i="1"/>
  <c r="G31" i="1"/>
  <c r="H22" i="1"/>
  <c r="H9" i="1"/>
  <c r="H11" i="1"/>
  <c r="H12" i="1"/>
  <c r="H13" i="1"/>
  <c r="H14" i="1"/>
  <c r="H17" i="1"/>
  <c r="H18" i="1"/>
  <c r="H19" i="1"/>
  <c r="H20" i="1"/>
  <c r="H21" i="1"/>
  <c r="H24" i="1"/>
  <c r="H25" i="1"/>
  <c r="H26" i="1"/>
  <c r="H27" i="1"/>
  <c r="H28" i="1"/>
  <c r="H29" i="1"/>
  <c r="H30" i="1"/>
  <c r="H31" i="1"/>
  <c r="H32" i="1"/>
  <c r="H35" i="1"/>
  <c r="H36" i="1"/>
  <c r="H37" i="1"/>
  <c r="H38" i="1"/>
  <c r="H39" i="1"/>
  <c r="H40" i="1"/>
  <c r="H41" i="1"/>
  <c r="H42" i="1"/>
  <c r="H43" i="1"/>
  <c r="H44" i="1"/>
  <c r="H45" i="1"/>
  <c r="H46" i="1"/>
  <c r="H47" i="1"/>
  <c r="H48" i="1"/>
  <c r="H49" i="1"/>
  <c r="H50" i="1"/>
  <c r="H51" i="1"/>
  <c r="H52" i="1"/>
  <c r="H53" i="1"/>
  <c r="H54" i="1"/>
  <c r="H7" i="1"/>
  <c r="H8" i="1"/>
  <c r="G8" i="1" l="1"/>
  <c r="G14" i="1"/>
  <c r="G9" i="1" l="1"/>
  <c r="G11" i="1"/>
  <c r="G12" i="1"/>
  <c r="G13" i="1"/>
  <c r="G15" i="1"/>
  <c r="G16" i="1"/>
  <c r="G17" i="1"/>
  <c r="G18" i="1"/>
  <c r="G19" i="1"/>
  <c r="G20" i="1"/>
  <c r="G21" i="1"/>
  <c r="G22" i="1"/>
  <c r="G23" i="1"/>
  <c r="G24" i="1"/>
  <c r="G25" i="1"/>
  <c r="G26" i="1"/>
  <c r="G27" i="1"/>
  <c r="G28" i="1"/>
  <c r="G29" i="1"/>
  <c r="G30" i="1"/>
  <c r="G32" i="1"/>
  <c r="G33" i="1"/>
  <c r="G34" i="1"/>
  <c r="G35" i="1"/>
  <c r="G36" i="1"/>
  <c r="G37" i="1"/>
  <c r="G38" i="1"/>
  <c r="G39" i="1"/>
  <c r="G40" i="1"/>
  <c r="G41" i="1"/>
  <c r="G42" i="1"/>
  <c r="G43" i="1"/>
  <c r="G44" i="1"/>
  <c r="G45" i="1"/>
  <c r="G46" i="1"/>
  <c r="G47" i="1"/>
  <c r="G48" i="1"/>
  <c r="G49" i="1"/>
  <c r="G50" i="1"/>
  <c r="G51" i="1"/>
  <c r="G52" i="1"/>
  <c r="G53" i="1"/>
  <c r="G54" i="1"/>
  <c r="E55" i="1"/>
  <c r="F55" i="1"/>
  <c r="D55" i="1"/>
  <c r="H55" i="1" l="1"/>
  <c r="G7" i="1"/>
  <c r="G55" i="1" s="1"/>
</calcChain>
</file>

<file path=xl/sharedStrings.xml><?xml version="1.0" encoding="utf-8"?>
<sst xmlns="http://schemas.openxmlformats.org/spreadsheetml/2006/main" count="184" uniqueCount="112">
  <si>
    <t>Наименование показателя</t>
  </si>
  <si>
    <t xml:space="preserve">    НАЦИОНАЛЬНАЯ БЕЗОПАСНОСТЬ И ПРАВООХРАНИТЕЛЬНАЯ ДЕЯТЕЛЬНОСТЬ</t>
  </si>
  <si>
    <t xml:space="preserve">    НАЦИОНАЛЬНАЯ ЭКОНОМИКА</t>
  </si>
  <si>
    <t xml:space="preserve">    ЖИЛИЩНО-КОММУНАЛЬНОЕ ХОЗЯЙСТВО</t>
  </si>
  <si>
    <t xml:space="preserve">    ОБРАЗОВАНИЕ</t>
  </si>
  <si>
    <t xml:space="preserve">    КУЛЬТУРА, КИНЕМАТОГРАФИЯ</t>
  </si>
  <si>
    <t xml:space="preserve">    СОЦИАЛЬНАЯ ПОЛИТИКА</t>
  </si>
  <si>
    <t xml:space="preserve">    ФИЗИЧЕСКАЯ КУЛЬТУРА И СПОРТ</t>
  </si>
  <si>
    <t xml:space="preserve">    Средства массовой информации</t>
  </si>
  <si>
    <t xml:space="preserve">    Обслуживание государственного и муниципального долга</t>
  </si>
  <si>
    <t>ВСЕГО РАСХОДОВ:</t>
  </si>
  <si>
    <t>Сведения о фактически произведенных расходах по разделам и подразделам классификации расходов бюджетов в сравнении с первоначально утвержденными решениями о бюджете значениями и с уточненными значениями с учетом внесенных изменений</t>
  </si>
  <si>
    <t>Разел</t>
  </si>
  <si>
    <t>Подраздел</t>
  </si>
  <si>
    <t>01</t>
  </si>
  <si>
    <t>02</t>
  </si>
  <si>
    <t>03</t>
  </si>
  <si>
    <t>04</t>
  </si>
  <si>
    <t>05</t>
  </si>
  <si>
    <t>06</t>
  </si>
  <si>
    <t>07</t>
  </si>
  <si>
    <t>11</t>
  </si>
  <si>
    <t>13</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</si>
  <si>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</si>
  <si>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</si>
  <si>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</si>
  <si>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</si>
  <si>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Резервный фонды</t>
  </si>
  <si>
    <t>Другие общегосударственные вопросы</t>
  </si>
  <si>
    <t>Рублей</t>
  </si>
  <si>
    <t>Уточненный план</t>
  </si>
  <si>
    <t>Сумма</t>
  </si>
  <si>
    <t>Отклонение исполнения от первоначально утвержденных бюджетных ассигнований</t>
  </si>
  <si>
    <t>%</t>
  </si>
  <si>
    <t>Пояснения (тыс. рублей)</t>
  </si>
  <si>
    <t>Органы юстиции</t>
  </si>
  <si>
    <t>Другие вопросы в области национальной безопасности и правоохранительной деятельности</t>
  </si>
  <si>
    <t>Сельское хозяйство и рыболовство</t>
  </si>
  <si>
    <t>Дорожное хозяйство (дорожные фонды)</t>
  </si>
  <si>
    <t>Связь и информатика</t>
  </si>
  <si>
    <t>Другие вопросы в области национальной экономики</t>
  </si>
  <si>
    <t>Жилищное хозяйство</t>
  </si>
  <si>
    <t>Коммунальное хозяйство</t>
  </si>
  <si>
    <t>Благоустройство</t>
  </si>
  <si>
    <t>Другие вопросы в области жилищно-коммунального хозяйства</t>
  </si>
  <si>
    <t>Дошкольное образование</t>
  </si>
  <si>
    <t>Общее образование</t>
  </si>
  <si>
    <t>Молодежная политика</t>
  </si>
  <si>
    <t>Другие вопросы в области образования</t>
  </si>
  <si>
    <t>Культура</t>
  </si>
  <si>
    <t>Пенсионное обеспечение</t>
  </si>
  <si>
    <t>Социальное обеспечение населения</t>
  </si>
  <si>
    <t>Охрана семьи и детства</t>
  </si>
  <si>
    <t xml:space="preserve">Физическая культура
</t>
  </si>
  <si>
    <t>Периодическая печать и издательства</t>
  </si>
  <si>
    <t>Обслуживание внутреннего государственного и муниципального долга</t>
  </si>
  <si>
    <t xml:space="preserve">     ОБЩЕГОСУДАРСТВЕННЫЕ ВОПРОСЫ</t>
  </si>
  <si>
    <t>09</t>
  </si>
  <si>
    <t>14</t>
  </si>
  <si>
    <t>08</t>
  </si>
  <si>
    <t>10</t>
  </si>
  <si>
    <t>12</t>
  </si>
  <si>
    <t>Дополнительное образование детей</t>
  </si>
  <si>
    <t xml:space="preserve"> </t>
  </si>
  <si>
    <t>Судебная система</t>
  </si>
  <si>
    <t xml:space="preserve">      Другие вопросы в области социальной политики</t>
  </si>
  <si>
    <t>.-1000,00- Резервный фонд администрации ЗАТО Александровск</t>
  </si>
  <si>
    <t>Профессиональная подготовка, переподготовка и повышение квалификации</t>
  </si>
  <si>
    <t>Гражданская оборона</t>
  </si>
  <si>
    <t>Защита населения и территории от последствий чрезвычайных ситуаций природного и техногенного характера, пожарная безопасность</t>
  </si>
  <si>
    <t>приложение 4</t>
  </si>
  <si>
    <t>Утверждено Решением "О местном бюджете ЗАТО Александровск на 2022 год и плановый период 2023 и 2024 годов" ( в первоначальной редакции)</t>
  </si>
  <si>
    <t>Исполнено на конец 2022 года</t>
  </si>
  <si>
    <t xml:space="preserve">    НАЦИОНАЛЬНАЯ ОБОРОНА</t>
  </si>
  <si>
    <t xml:space="preserve">      Мобилизационная и вневойсковая подготовка</t>
  </si>
  <si>
    <t>Общеэкономические вопросы</t>
  </si>
  <si>
    <t xml:space="preserve">    ОХРАНА ОКРУЖАЮЩЕЙ СРЕДЫ</t>
  </si>
  <si>
    <t xml:space="preserve">      Охрана объектов растительного и животного мира и среды их обитания</t>
  </si>
  <si>
    <t xml:space="preserve"> .-473,5 - Расходы на обеспечение функций главы муниципального образования; 479,3 - Расходы на выплаты по оплате труда главы муниципального образования</t>
  </si>
  <si>
    <t>387,0 -   Расходы на выплаты по оплате труда председателя представительного органа муниципального образования;  -101,6 -  Расходы на обеспечение функций председателя представительного органа муниципального образовани; 358,7 - Расходы на выплаты по оплате труда депутатов представительного органа муниципального образования; 378,9 - Расходы на выплаты по оплате труда работников органов местного самоуправления; -30,0 - Расходы на обеспечение функций работников органов местного самоуправления; -72,2 -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</si>
  <si>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14,4 -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</si>
  <si>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.-591,5 - Расходы на выплаты по оплате труда работников органов местного самоуправления; 191,0- Расходы на выплаты по оплате труда руководителя контрольно-счетной палаты муниципального образования и его заместителей; -25,1- Расходы на обеспечение функций работников органов местного самоуправления</t>
  </si>
  <si>
    <t>380,9 - Резервный фонд администрации ЗАТО Александровск; 639,6 - Прочие расходы непрограммной деятельности</t>
  </si>
  <si>
    <t>.-1,2 - Осуществление переданных полномочий Российской Федерации на государственную регистрацию актов гражданского состояния</t>
  </si>
  <si>
    <t>9 427,3- Расходы на выплаты по оплате труда работников органов местного самоуправления;  -82,7 -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-559,6-  Расходы на обеспечение функций работников органов местного самоуправления; 446,6 -Единовременное поощрение за многолетнюю безупречную муниципальную службу, выплачиваемое муниципальным служащим; 123,2 - Компенсация расходов на оплату стоимости проезда и провоза багажа при переезде лиц (работников), а также членов их семей, при заключении (расторжении) трудовых договоров (контрактов) с организациями, финансируемыми из местного бюджета; 1 066,6 - Расходы на компенсационные выплаты муниципальным служащим, высвобождаемым в связи с выходом на трудовую пенсию</t>
  </si>
  <si>
    <t>.-0,4 -Прочие направления расходов муниципальной программы</t>
  </si>
  <si>
    <t>.-1 396,6 - Расходы на обеспечение деятельности (оказание услуг) подведомственных казенных учреждений; - 158,0 -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 - 142,6 - Прочие направления расходов муниципальной программы</t>
  </si>
  <si>
    <t>.- 58,6 - Прочие направления расходов муниципальной программы</t>
  </si>
  <si>
    <t>1 286,6 -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</si>
  <si>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4 617,4 -  Прочие направления расходов муниципальной программы; -5 782,7 - Субвенция бюджетам муниципальных образований Мурманской области на осуществление деятельности по отлову и содержанию животных без владельцев; -25 479,3 -  Субсидия на софинансирование капитального ремонта объектов, находящихся в муниципальной собственности; - 1 341,0 - Софинансирование за счет средств местного бюджета к субсидии на софинансирование капитального ремонта объектов, находящихся в муниципальной собственности</t>
  </si>
  <si>
    <t>.-2 060,8 - Прочие направления расходов муниципальной программы;  -15,4 -Субсидия на техническое сопровождение программного обеспечения "Система автоматизированного рабочего места муниципального образования"; -6,0 -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 -6,0 - Субвенция на реализацию Закона Мурманской области "Об административных комиссиях"; -0,8 - Софинансирование за счет средств местного бюджета к субсидии на техническое сопровождение программного обеспечения "Система автоматизированного рабочего места муниципального образования";  1 685,2 - Расходы на обеспечение деятельности (оказание услуг) подведомственных казенных учреждений; -536,1 -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 103,3 - Компенсация расходов на оплату стоимости проезда и провоза багажа при переезде лиц (работников), а также членов их семей, при заключении (расторжении) трудовых договоров (контрактов) с организациями, финансируемыми из местного бюджета; -6 729,9 - Расходы на обеспечение деятельности (оказание услуг) подведомственных муниципальных бюджетных и автономных учреждений; - 122,3 - Оценка недвижимости, признание прав и регулирование отношений по государственной и муниципальной собственности; 5,3 - Прочие расходы администрации ЗАТО Александровск; 100,0 -Оплата административных штрафов; -141,4 - Расходы на оплату единовременных, вступительных, организационных, членских взносов и сборов; -10 895,7 - Выплаты по решениям судов и оплата государственной пошлины; 211,6 -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</si>
  <si>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66 229,1 - Капитальный ремонт, ремонт и содержание автомобильных дорог</t>
  </si>
  <si>
    <t>.-1 441,3 -Расходы на обеспечение деятельности (оказание услуг) подведомственных муниципальных бюджетных и автономных учреждений; 15.8 -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</si>
  <si>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1 263,5 - Субсидия на реализацию мероприятий муниципальных программ развития малого и среднего предпринимательства; 66,5 - Софинансирование за счет средств местного бюджета к субсидии на реализацию мероприятий муниципальных программ развития малого и среднего предпринимательства; 4 222,6 -  Расходы на обеспечение деятельности (оказание услуг) подведомственных казенных учреждений; 13,8 -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 708,4 - Прочие направления расходов муниципальной программы</t>
  </si>
  <si>
    <t>.-419,4 -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 -8 048,7 - Капитальный и текущий ремонт объектов муниципальной собственности; -75,1 - Взносы на проведение капитального ремонта общего имущества многоквартирных домов; 377,2 -  Прочие направления расходов муниципальной программы; -1 070,4 - Субсидия  на софинансирование расходных обязательств муниципальных образований на оплату взносов на капитальный ремонт за муниципальный жилой фонд; -6,6 - Субсидия муниципальным образованиям на обеспечение условий доступности входных групп многоквартирных домов с учетом потребностей инвалидов; 92 894,4 - Реализация проектов развития социальной и инженерной инфраструктур; -72 332,3 - Реализация проектов развития социальной и инженерной инфраструктур; -1 429,2 - Софинансирование за счет средств местного бюджета к субсидии  на софинансирование расходных обязательств муниципальных образований на оплату взносов на капитальный ремонт за муниципальный жилой фонд; -0,4 - Софинансирование за счет средств местного бюджета к субсидии муниципальным образованиям на обеспечение условий доступности входных групп многоквартирных домов с учетом потребностей инвалидов</t>
  </si>
  <si>
    <t>.-7 710,2 - Субсидия на приобретение коммунальной техники для уборки территорий муниципальных образований Мурманской области; -405,8 - Софинансирование за счет средств местного бюджета к субсидии на приобретение коммунальной техники для уборки территорий муниципальных образований Мурманской области; -22 452,6 - Прочие направления расходов муниципальной программы; 18 890,8 - 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 994,3 - Софинансирование за счет средств местного бюджета к субсидии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</si>
  <si>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2 000,0 - Предоставление субсидии автономной некоммерческой организации "Центр городского развития ЗАТО Александровск"; 63,6 - Обеспечение сохранности, технического обслуживания и содержания прочих объектов благоустройства; 7 615,2 - Субсидия на приобретение коммунальной техники для уборки территорий муниципальных образований Мурманской области; 400,8 - Софинансирование за счет средств местного бюджета к субсидии на приобретение коммунальной техники для уборки территорий муниципальных образований Мурманской области; -2 470,7 - Организация наружного освещения улиц и дворовых территорий муниципального образования; -232,5 - Капитальный и текущий ремонт объектов муниципальной собственности; -3 265,3 -  Прочие направления расходов муниципальной программы; 1 094,0 - Субсидия бюджетам муниципальных образований на реализацию проектов по поддержке местных инициатив; 13 620,6 - Иной межбюджетный трансферт из областного бюджета на предоставление грантов бюджетам муниципальных образований Мурманской области на финансирование проектов модернизации городского освещения; 642,5 - Софинансирование за счет средств местного бюджета к субсидии бюджетам муниципальных образований на реализацию проектов по поддержке местных инициатив; 533,5 - Субсидия на софинансирование капитальных вложений в объекты муниципальной собственности; 28,1 - Софинансирование за счет средств местного бюджета к субсидии на софинансирование капитальных вложений в объекты муниципальной собственности; -9 726,5 -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3 200,0 - Иные межбюджетные трансферты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 21 401,3 - Реализация программ формирования современной городской среды; 20 496,4 - Субсидия на поддержку муниципальных программ формирования современной городской среды в части выполнения мероприятий по благоустройству дворовых территорий; 1 466,4 - Софинансирование за счет средств местного бюджета к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 26,0 - Субвенция на возмещение расходов по гарантированному перечню услуг по погребению; 1 988,4 - Прочие расходы непрограммной деятельности; 939,2 -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823,9 -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средств резервного фонда Правительства Мурманской области)</t>
  </si>
  <si>
    <t>.-10,0 - Расходы на обеспечение деятельности (оказание услуг) подведомственных муниципальных бюджетных и автономных учреждений</t>
  </si>
  <si>
    <t>.-6 724,0 -  Расходы на обеспечение деятельности (оказание услуг) подведомственных муниципальных бюджетных и автономных учреждений; 652,1 -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 182,4 - Компенсация расходов на оплату стоимости проезда и провоза багажа при переезде лиц (работников), а также членов их семей, при заключении (расторжении) трудовых договоров (контрактов) с организациями, финансируемыми из местного бюджета; 20 351,2 -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 4 701,1 - Софинансирование за счет средств местного бюджета к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 (в размере, превышающем объем расходного обязательства в рамках Соглашения); -2 692,8 - Субсидии на обеспечение комплексной безопасности муниципальных образовательных организаций; -1 461,0 - Cубсидии на реализацию мероприятий по замене окон в муниципальных общеобразовательных организациях; -141,7 -  Софинансирование за счет средств местного бюджета к cубсидии на обеспечение комплексной безопасности муниципальных образовательных организаций; -76,9 - Софинансирование за счет средств местного бюджета к субсидии на реализацию мероприятий по замене окон в муниципальных общеобразовательных организациях; 525,6 -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128,3 -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средств резервного фонда Правительства Мурманской области)</t>
  </si>
  <si>
    <t>.-1 908,8 - Расходы на обеспечение деятельности (оказание услуг) подведомственных муниципальных бюджетных и автономных учреждений; -1 481,4 -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 409,3 - Компенсация расходов на оплату стоимости проезда и провоза багажа при переезде лиц (работников), а также членов их семей, при заключении (расторжении) трудовых договоров (контрактов) с организациями, финансируемыми из местного бюджета; -117,5 -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2,0 -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 45 123,6 -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 467,0 -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 -15,7 - Капитальный и текущий ремонт объектов муниципальной собственности; 450,0 - Прочие направления расходов муниципальной программы; -1 039,2 - Создание в общеобразовательных организациях, расположенных в сельской местности и малых городах, условий для занятий физической культурой и спортом; 2 576,8 - Субсидии на обеспечение комплексной безопасности муниципальных образовательных организаций; 1 461,0 - Cубсидии на реализацию мероприятий по замене окон в муниципальных общеобразовательных организациях; -8 615,5 - Реализация проектов развития социальной и инженерной инфраструктур; 135,6 - Софинансирование за счет средств местного бюджета к cубсидии на обеспечение комплексной безопасности муниципальных образовательных организаций; 76,9 -  Софинансирование за счет средств местного бюджета к субсидии на реализацию мероприятий по замене окон в муниципальных общеобразовательных организациях; 1 039,2 - Создание в общеобразовательных организациях, расположенных в сельской местности и малых городах, условий для занятий физической культурой и спортом; 1 350,3 -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-26,0 - Расходы на обеспечение деятельности (оказание услуг) подведомственных муниципальных бюджетных и автономных учреждений; 1 000,0 - Прочие направления расходов муниципальной программы; -122,5 -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 187,5 - Субвенция на обеспечение бесплатным питанием отдельных категорий обучающихся; 1 071,9 -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-2,5 - Софинансирование за счет средств местного бюджета к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 76,3 - Софинансирование за счет средств местного бюджета к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 (в размере, превышающем объем расходного обязательства в рамках Соглашения); 483,0 -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124,8 -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средств резервного фонда Правительства Мурманской области); 188,3 - Иные межбюджетные трансферты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t>
  </si>
  <si>
    <t>428,5 -  Расходы на обеспечение деятельности (оказание услуг) подведомственных муниципальных бюджетных и автономных учреждений; -515,9 -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 123,9 - Компенсация расходов на оплату стоимости проезда и провоза багажа при переезде лиц (работников), а также членов их семей, при заключении (расторжении) трудовых договоров (контрактов) с организациями, финансируемыми из местного бюджета; -216,2 - Прочие направления расходов муниципальной программы; 3 089,8 - Субсидии бюджетам муниципальных образований на реализацию мероприятий по созданию условий для функционирования Комнат и Домов Всероссийского военно-патриотического общественного движения "ЮНАРМИЯ"; 162,6 -  Софинансирование за счет средств местного бюджета к субсидии бюджетам муниципальных образований на реализацию мероприятий по созданию условий для функционирования Комнат и Домов Всероссийского военно-патриотического общественного движения "ЮНАРМИЯ"; -3 292,2 - Софинансирование за счет средств местного бюджета к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 (в размере, превышающем объем расходного обязательства в рамках Соглашения); 40,5 -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 -1 142,6 -  Софинансирование за счет средств местного бюджета к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 (в размере, превышающем объем расходного обязательства в рамках Соглашения); 350,0 - Капитальный и текущий ремонт объектов муниципальной собственности; 116,1 - Субсидии на обеспечение комплексной безопасности муниципальных образовательных организаций; 6,1 - Софинансирование за счет средств местного бюджета к cубсидии на обеспечение комплексной безопасности муниципальных образовательных организаций; 1 000,0 - Субсидии бюджетам муниципальных образований на развитие физкультурно-спортивной работы; 52,6 - Софинансирование за счет средств местного бюджета к субсидии бюджетам муниципальных образований на развитие физкультурно-спортивной работы; 6 117,4 -  Субсидия на софинансирование капитального ремонта объектов, находящихся в муниципальной собственности; 2 331,5 - Субсидия на софинансирование капитального ремонта объектов, находящихся в муниципальной собственности (за счет резервного фонда Правительства Мурманской области); 322,0 - Софинансирование за счет средств местного бюджета к субсидии бюджетам муниципальных образований на софинансирование расходов, направляемых на капитальный ремонт объектов, находящихся в муниципальной собственности; 122,7 -  Софинансирование за счет средств местного бюджета к cсубсидии на софинансирование капитальных вложений в объекты муниципальной собственности (за счет средств резервного фонда Правительства Мурманской области); 667,6 -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412,8 -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средств резервного фонда Правительства Мурманской области); 26,5 - Иные межбюджетные трансферты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t>
  </si>
  <si>
    <t>.-295,3 - Мероприятия, направленные на профессиональную подготовку, переподготовку и повышение квалификации работников муниципальных учреждений; -144,8 - Мероприятия, направленные на профессиональную подготовку, переподготовку и повышение квалификации работников органов местного самоуправления; -27,9 -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 -90,0 - Мероприятия, направленные на профессиональную подготовку, переподготовку и повышение квалификации главы муниципального образования</t>
  </si>
  <si>
    <t>.-470,0 - Прочие направления расходов муниципальной программы; 3 162,3 - Расходы на обеспечение деятельности (оказание услуг) подведомственных муниципальных бюджетных и автономных учреждений; -100,1 -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 267,8 -  Софинансирование за счет средств местного бюджета к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 (в размере, превышающем объем расходного обязательства в рамках Соглашения); 7 000,0 - 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 368,4 - Софинансирование за счет средств местного бюджета к cубсидии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 109,2 -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94,6 -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средств резервного фонда Правительства Мурманской области)</t>
  </si>
  <si>
    <t>2 791,8 - Расходы на обеспечение деятельности (оказание услуг) подведомственных муниципальных бюджетных и автономных учреждений; -241,5 -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 26,4 - Софинансирование за счет средств местного бюджета к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 (в размере, превышающем объем расходного обязательства в рамках Соглашения); 960,9 -  Прочие направления расходов муниципальной программы; -501,0 -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 -943,4 - Субвенция на обеспечение бесплатным питанием отдельных категорий обучающихся;  5 212,5 -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-10,2 - Софинансирование за счет средств местного бюджета к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 1 939,6 - Софинансирование за счет средств местного бюджета к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 (в размере, превышающем объем расходного обязательства в рамках Соглашения)</t>
  </si>
  <si>
    <t>.-504,8 -Расходы на обеспечение деятельности (оказание услуг) подведомственных муниципальных бюджетных и автономных учреждений; 576,2 -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 31,4 - Компенсация расходов на оплату стоимости проезда и провоза багажа при переезде лиц (работников), а также членов их семей, при заключении (расторжении) трудовых договоров (контрактов) с организациями, финансируемыми из местного бюджета; -150,6 - Прочие направления расходов муниципальной программы; 16 581,9 -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 872,7 - Софинансирование за счет средств местного бюджета к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 -4 534,4 - Софинансирование за счет средств местного бюджета к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 (в размере, превышающем объем расходного обязательства в рамках Соглашения); 3 784,5 - 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 8 473,4 - Субсидия на проведение ремонтных работ и укрепление материально - технической базы муниципальных учреждений культуры, образования в сфере культуры и искусства и архивов (за счет резервного фонда Правительства Мурманской области); -39 587,8 - Реализация проектов развития социальной и инженерной инфраструктур; 306,9 - Софинансирование за счет средств местного бюджета к 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 446,0 - Софинансирование за счет средств местного бюджета к субсидии на проведение ремонтных работ и укрепление материально - технической базы муниципальных учреждений культуры, образования в сфере культуры и искусства и архивов (за счет средств резервного фонда Правительства Мурманской области); 7 294,1 -  Субсидии бюджетам муниципальных образований на осуществление работ по сохранению памятников Великой Отечественной войны; 383,9 - Софинансирование за счет средств местного бюджета к cубсидии бюджетам муниципальных образований на осуществление работ по сохранению памятников Великой Отечественной войны; 691,7 -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741,8 -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средств резервного фонда Правительства Мурманской области)</t>
  </si>
  <si>
    <t>381,8 -  Предоставление дополнительного пенсионного обеспечения муниципальным служащим в органах местного самоуправления ЗАТО Александровск и лицам, замещавшим муниципальные должности в муниципальном образовании ЗАТО Александровск</t>
  </si>
  <si>
    <t xml:space="preserve"> . -274,3 - 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 -560,7 -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-152,5 - Субвенция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t>
  </si>
  <si>
    <t>. -756,2 -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 -1 206,0 - Субвенция местным бюджетам на осуществление органами местного самоуправления государственных полномочий по предоставлению и организации выплат вознаграждения опекунам совершеннолетних недееспособных граждан; -732,1 -  Субвенция на реализацию Закона Мурманской области "О комиссиях по делам несовершеннолетних и защите их прав в Мурманской области"</t>
  </si>
  <si>
    <t>. -146,4 -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-5 367,8 -  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-2 245,2 - Субвенция на содержание ребенка в семье опекуна (попечителя) и приемной семье, а также вознаграждение, причитающееся приемному родителю; -240,3 - Субвенция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</si>
  <si>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192,9 -  Прочие направления расходов муниципальной программы; -6 475,0 - Субсидия на софинансирование капитальных вложений в объекты муниципальной собственности; -76 704,6 -  Реализация проектов развития социальной и инженерной инфраструктур; -340,8 - Софинансирование за счет средств местного бюджета к субсидии на софинансирование капитальных вложений в объекты муниципальной собственности</t>
  </si>
  <si>
    <t>.-18,1 -Расходы на обеспечение деятельности (оказание услуг) подведомственных муниципальных бюджетных и автономных учреждений</t>
  </si>
  <si>
    <t>.-8 772,9 -  Процентные платежи по муниципальному долгу</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</si>
</sst>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name val="Calibri"/>
      <family val="2"/>
    </font>
    <font>
      <b/>
      <sz val="10"/>
      <name val="Times New Roman"/>
      <family val="1"/>
      <charset val="204"/>
    </font>
    <font>
      <sz val="11"/>
      <name val="Times New Roman"/>
      <family val="1"/>
      <charset val="204"/>
    </font>
    <font>
      <b/>
      <sz val="11"/>
      <name val="Times New Roman"/>
      <family val="1"/>
      <charset val="204"/>
    </font>
    <font>
      <sz val="9"/>
      <name val="Times New Roman"/>
      <family val="1"/>
      <charset val="204"/>
    </font>
    <font>
      <b/>
      <sz val="9"/>
      <name val="Times New Roman"/>
      <family val="1"/>
      <charset val="204"/>
    </font>
    <font>
      <sz val="8"/>
      <name val="Times New Roman"/>
      <family val="1"/>
      <charset val="204"/>
    </font>
    <font>
      <sz val="11"/>
      <name val="Calibri"/>
      <family val="2"/>
      <scheme val="minor"/>
    </font>
    <font>
      <sz val="10"/>
      <color rgb="FF000000"/>
      <name val="Arial Cyr"/>
      <family val="2"/>
    </font>
    <font>
      <b/>
      <sz val="12"/>
      <color rgb="FF000000"/>
      <name val="Arial Cyr"/>
      <family val="2"/>
    </font>
    <font>
      <b/>
      <sz val="10"/>
      <color rgb="FF000000"/>
      <name val="Arial CYR"/>
      <family val="2"/>
    </font>
    <font>
      <b/>
      <sz val="10"/>
      <color rgb="FF000000"/>
      <name val="Arial CYR"/>
    </font>
    <font>
      <sz val="10"/>
      <color rgb="FF000000"/>
      <name val="Times New Roman"/>
      <family val="1"/>
      <charset val="204"/>
    </font>
    <font>
      <sz val="10"/>
      <color rgb="FF000000"/>
      <name val="Times New Roman"/>
      <family val="1"/>
      <charset val="204"/>
    </font>
    <font>
      <b/>
      <sz val="10"/>
      <color rgb="FF000000"/>
      <name val="Times New Roman"/>
      <family val="1"/>
      <charset val="204"/>
    </font>
    <font>
      <b/>
      <sz val="12"/>
      <color rgb="FF000000"/>
      <name val="Times New Roman"/>
      <family val="1"/>
      <charset val="204"/>
    </font>
    <font>
      <b/>
      <sz val="11"/>
      <name val="Calibri"/>
      <family val="2"/>
    </font>
    <font>
      <sz val="11"/>
      <name val="Calibri"/>
      <family val="2"/>
    </font>
    <font>
      <sz val="10"/>
      <name val="Times New Roman"/>
      <family val="1"/>
      <charset val="204"/>
    </font>
  </fonts>
  <fills count="5">
    <fill>
      <patternFill patternType="none"/>
    </fill>
    <fill>
      <patternFill patternType="gray125"/>
    </fill>
    <fill>
      <patternFill patternType="solid">
        <fgColor rgb="FFC0C0C0"/>
      </patternFill>
    </fill>
    <fill>
      <patternFill patternType="solid">
        <fgColor rgb="FFFFFFCC"/>
      </patternFill>
    </fill>
    <fill>
      <patternFill patternType="solid">
        <fgColor rgb="FFCCFFFF"/>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38">
    <xf numFmtId="0" fontId="0" fillId="0" borderId="0"/>
    <xf numFmtId="0" fontId="7" fillId="0" borderId="0"/>
    <xf numFmtId="0" fontId="7" fillId="0" borderId="0"/>
    <xf numFmtId="0" fontId="8" fillId="0" borderId="0"/>
    <xf numFmtId="0" fontId="8" fillId="0" borderId="0"/>
    <xf numFmtId="0" fontId="7" fillId="0" borderId="0"/>
    <xf numFmtId="0" fontId="8" fillId="2" borderId="0"/>
    <xf numFmtId="0" fontId="8" fillId="0" borderId="0">
      <alignment wrapText="1"/>
    </xf>
    <xf numFmtId="0" fontId="8" fillId="0" borderId="0"/>
    <xf numFmtId="0" fontId="9" fillId="0" borderId="0">
      <alignment horizontal="center" wrapText="1"/>
    </xf>
    <xf numFmtId="0" fontId="9" fillId="0" borderId="0">
      <alignment horizontal="center"/>
    </xf>
    <xf numFmtId="0" fontId="8" fillId="0" borderId="0">
      <alignment horizontal="right"/>
    </xf>
    <xf numFmtId="0" fontId="8" fillId="2" borderId="6"/>
    <xf numFmtId="0" fontId="8" fillId="0" borderId="7">
      <alignment horizontal="center" vertical="center" wrapText="1"/>
    </xf>
    <xf numFmtId="0" fontId="8" fillId="2" borderId="8"/>
    <xf numFmtId="49" fontId="8" fillId="0" borderId="7">
      <alignment horizontal="left" vertical="top" wrapText="1" indent="2"/>
    </xf>
    <xf numFmtId="49" fontId="8" fillId="0" borderId="7">
      <alignment horizontal="center" vertical="top" shrinkToFit="1"/>
    </xf>
    <xf numFmtId="4" fontId="8" fillId="0" borderId="7">
      <alignment horizontal="right" vertical="top" shrinkToFit="1"/>
    </xf>
    <xf numFmtId="10" fontId="8" fillId="0" borderId="7">
      <alignment horizontal="right" vertical="top" shrinkToFit="1"/>
    </xf>
    <xf numFmtId="0" fontId="8" fillId="2" borderId="8">
      <alignment shrinkToFit="1"/>
    </xf>
    <xf numFmtId="0" fontId="10" fillId="0" borderId="7">
      <alignment horizontal="left"/>
    </xf>
    <xf numFmtId="4" fontId="10" fillId="3" borderId="7">
      <alignment horizontal="right" vertical="top" shrinkToFit="1"/>
    </xf>
    <xf numFmtId="10" fontId="10" fillId="3" borderId="7">
      <alignment horizontal="right" vertical="top" shrinkToFit="1"/>
    </xf>
    <xf numFmtId="0" fontId="8" fillId="2" borderId="9"/>
    <xf numFmtId="0" fontId="8" fillId="0" borderId="0">
      <alignment horizontal="left" wrapText="1"/>
    </xf>
    <xf numFmtId="0" fontId="10" fillId="0" borderId="7">
      <alignment vertical="top" wrapText="1"/>
    </xf>
    <xf numFmtId="4" fontId="10" fillId="4" borderId="7">
      <alignment horizontal="right" vertical="top" shrinkToFit="1"/>
    </xf>
    <xf numFmtId="10" fontId="10" fillId="4" borderId="7">
      <alignment horizontal="right" vertical="top" shrinkToFit="1"/>
    </xf>
    <xf numFmtId="0" fontId="8" fillId="2" borderId="8">
      <alignment horizontal="center"/>
    </xf>
    <xf numFmtId="0" fontId="8" fillId="2" borderId="8">
      <alignment horizontal="left"/>
    </xf>
    <xf numFmtId="0" fontId="8" fillId="2" borderId="9">
      <alignment horizontal="center"/>
    </xf>
    <xf numFmtId="0" fontId="8" fillId="2" borderId="9">
      <alignment horizontal="left"/>
    </xf>
    <xf numFmtId="0" fontId="11" fillId="0" borderId="7">
      <alignment vertical="top" wrapText="1"/>
    </xf>
    <xf numFmtId="4" fontId="11" fillId="4" borderId="7">
      <alignment horizontal="right" vertical="top" shrinkToFit="1"/>
    </xf>
    <xf numFmtId="4" fontId="11" fillId="4" borderId="7">
      <alignment horizontal="right" vertical="top" shrinkToFit="1"/>
    </xf>
    <xf numFmtId="0" fontId="12" fillId="0" borderId="0">
      <alignment vertical="top" wrapText="1"/>
    </xf>
    <xf numFmtId="0" fontId="13" fillId="0" borderId="0">
      <alignment vertical="top" wrapText="1"/>
    </xf>
    <xf numFmtId="9" fontId="13" fillId="0" borderId="0" applyFont="0" applyFill="0" applyBorder="0" applyAlignment="0" applyProtection="0"/>
  </cellStyleXfs>
  <cellXfs count="59">
    <xf numFmtId="0" fontId="0" fillId="0" borderId="0" xfId="0"/>
    <xf numFmtId="0" fontId="1" fillId="0" borderId="1" xfId="36" applyFont="1" applyFill="1" applyBorder="1" applyAlignment="1" applyProtection="1">
      <alignment horizontal="center" vertical="center" wrapText="1" readingOrder="1"/>
      <protection locked="0"/>
    </xf>
    <xf numFmtId="0" fontId="1" fillId="0" borderId="1" xfId="36" applyFont="1" applyFill="1" applyBorder="1" applyAlignment="1">
      <alignment horizontal="center" vertical="center" wrapText="1"/>
    </xf>
    <xf numFmtId="0" fontId="13" fillId="0" borderId="0" xfId="8" applyNumberFormat="1" applyFont="1" applyFill="1" applyProtection="1"/>
    <xf numFmtId="0" fontId="2" fillId="0" borderId="0" xfId="0" applyFont="1" applyFill="1" applyProtection="1">
      <protection locked="0"/>
    </xf>
    <xf numFmtId="0" fontId="0" fillId="0" borderId="0" xfId="0" applyFill="1" applyProtection="1">
      <protection locked="0"/>
    </xf>
    <xf numFmtId="4" fontId="13" fillId="0" borderId="11" xfId="26" applyNumberFormat="1" applyFont="1" applyFill="1" applyBorder="1" applyAlignment="1" applyProtection="1">
      <alignment horizontal="right" vertical="center" shrinkToFit="1"/>
    </xf>
    <xf numFmtId="0" fontId="4" fillId="0" borderId="1" xfId="0" applyFont="1" applyFill="1" applyBorder="1" applyAlignment="1" applyProtection="1">
      <alignment vertical="center" wrapText="1"/>
      <protection locked="0"/>
    </xf>
    <xf numFmtId="0" fontId="13" fillId="0" borderId="7" xfId="25" applyNumberFormat="1" applyFont="1" applyFill="1" applyAlignment="1" applyProtection="1">
      <alignment vertical="center" wrapText="1"/>
    </xf>
    <xf numFmtId="49" fontId="13" fillId="0" borderId="7" xfId="16" applyNumberFormat="1" applyFont="1" applyFill="1" applyAlignment="1" applyProtection="1">
      <alignment horizontal="center" vertical="center" shrinkToFit="1"/>
    </xf>
    <xf numFmtId="4" fontId="0" fillId="0" borderId="0" xfId="0" applyNumberFormat="1" applyFill="1" applyProtection="1">
      <protection locked="0"/>
    </xf>
    <xf numFmtId="0" fontId="14" fillId="0" borderId="7" xfId="25" applyNumberFormat="1" applyFont="1" applyFill="1" applyAlignment="1" applyProtection="1">
      <alignment vertical="center" wrapText="1"/>
    </xf>
    <xf numFmtId="49" fontId="14" fillId="0" borderId="7" xfId="16" applyNumberFormat="1" applyFont="1" applyFill="1" applyAlignment="1" applyProtection="1">
      <alignment horizontal="center" vertical="center" shrinkToFit="1"/>
    </xf>
    <xf numFmtId="4" fontId="14" fillId="0" borderId="11" xfId="26" applyNumberFormat="1" applyFont="1" applyFill="1" applyBorder="1" applyAlignment="1" applyProtection="1">
      <alignment horizontal="right" vertical="center" shrinkToFit="1"/>
    </xf>
    <xf numFmtId="0" fontId="5" fillId="0" borderId="1" xfId="0" applyFont="1" applyFill="1" applyBorder="1" applyAlignment="1" applyProtection="1">
      <alignment vertical="center" wrapText="1"/>
      <protection locked="0"/>
    </xf>
    <xf numFmtId="0" fontId="13" fillId="0" borderId="7" xfId="32" applyNumberFormat="1" applyFont="1" applyFill="1" applyAlignment="1" applyProtection="1">
      <alignment vertical="center" wrapText="1"/>
    </xf>
    <xf numFmtId="4" fontId="14" fillId="0" borderId="7" xfId="26" applyNumberFormat="1" applyFont="1" applyFill="1" applyAlignment="1" applyProtection="1">
      <alignment horizontal="right" vertical="center" shrinkToFit="1"/>
    </xf>
    <xf numFmtId="0" fontId="14" fillId="0" borderId="7" xfId="25" applyNumberFormat="1" applyFont="1" applyFill="1" applyAlignment="1" applyProtection="1">
      <alignment vertical="top" wrapText="1"/>
    </xf>
    <xf numFmtId="49" fontId="14" fillId="0" borderId="7" xfId="16" applyNumberFormat="1" applyFont="1" applyFill="1" applyAlignment="1" applyProtection="1">
      <alignment horizontal="center" shrinkToFit="1"/>
    </xf>
    <xf numFmtId="49" fontId="13" fillId="0" borderId="7" xfId="16" applyNumberFormat="1" applyFont="1" applyFill="1" applyAlignment="1" applyProtection="1">
      <alignment horizontal="center" shrinkToFit="1"/>
    </xf>
    <xf numFmtId="0" fontId="4" fillId="0" borderId="1" xfId="0" applyNumberFormat="1" applyFont="1" applyFill="1" applyBorder="1" applyAlignment="1" applyProtection="1">
      <alignment vertical="center" wrapText="1"/>
      <protection locked="0"/>
    </xf>
    <xf numFmtId="49" fontId="4" fillId="0" borderId="1" xfId="0" applyNumberFormat="1" applyFont="1" applyFill="1" applyBorder="1" applyAlignment="1" applyProtection="1">
      <alignment vertical="center" wrapText="1"/>
      <protection locked="0"/>
    </xf>
    <xf numFmtId="0" fontId="13" fillId="0" borderId="14" xfId="13" applyNumberFormat="1" applyFont="1" applyFill="1" applyBorder="1" applyAlignment="1" applyProtection="1">
      <alignment horizontal="center" vertical="center" wrapText="1"/>
    </xf>
    <xf numFmtId="4" fontId="13" fillId="0" borderId="10" xfId="26" applyNumberFormat="1" applyFont="1" applyFill="1" applyBorder="1" applyAlignment="1" applyProtection="1">
      <alignment horizontal="right" vertical="center" shrinkToFit="1"/>
    </xf>
    <xf numFmtId="0" fontId="13" fillId="0" borderId="16" xfId="25" applyNumberFormat="1" applyFont="1" applyFill="1" applyBorder="1" applyAlignment="1" applyProtection="1">
      <alignment vertical="center" wrapText="1"/>
    </xf>
    <xf numFmtId="49" fontId="13" fillId="0" borderId="16" xfId="16" applyNumberFormat="1" applyFont="1" applyFill="1" applyBorder="1" applyAlignment="1" applyProtection="1">
      <alignment horizontal="center" vertical="center" shrinkToFit="1"/>
    </xf>
    <xf numFmtId="0" fontId="13" fillId="0" borderId="1" xfId="25" applyNumberFormat="1" applyFont="1" applyFill="1" applyBorder="1" applyAlignment="1" applyProtection="1">
      <alignment vertical="center" wrapText="1"/>
    </xf>
    <xf numFmtId="49" fontId="13" fillId="0" borderId="1" xfId="16" applyNumberFormat="1" applyFont="1" applyFill="1" applyBorder="1" applyAlignment="1" applyProtection="1">
      <alignment horizontal="center" vertical="center" shrinkToFit="1"/>
    </xf>
    <xf numFmtId="4" fontId="13" fillId="0" borderId="1" xfId="26" applyNumberFormat="1" applyFont="1" applyFill="1" applyBorder="1" applyAlignment="1" applyProtection="1">
      <alignment horizontal="right" vertical="center" shrinkToFit="1"/>
    </xf>
    <xf numFmtId="0" fontId="6" fillId="0" borderId="1" xfId="24" applyNumberFormat="1" applyFont="1" applyFill="1" applyBorder="1" applyAlignment="1" applyProtection="1">
      <alignment vertical="top" wrapText="1"/>
    </xf>
    <xf numFmtId="0" fontId="3" fillId="0" borderId="1" xfId="0" applyFont="1" applyFill="1" applyBorder="1" applyProtection="1">
      <protection locked="0"/>
    </xf>
    <xf numFmtId="0" fontId="2" fillId="0" borderId="0" xfId="0" applyFont="1" applyFill="1" applyAlignment="1" applyProtection="1">
      <alignment horizontal="right"/>
      <protection locked="0"/>
    </xf>
    <xf numFmtId="0" fontId="12" fillId="0" borderId="14" xfId="13" applyNumberFormat="1" applyFont="1" applyFill="1" applyBorder="1" applyAlignment="1" applyProtection="1">
      <alignment horizontal="center" vertical="center" wrapText="1"/>
    </xf>
    <xf numFmtId="0" fontId="12" fillId="0" borderId="13" xfId="13" applyNumberFormat="1" applyFont="1" applyFill="1" applyBorder="1" applyAlignment="1" applyProtection="1">
      <alignment horizontal="center" vertical="center" wrapText="1"/>
    </xf>
    <xf numFmtId="4" fontId="12" fillId="0" borderId="11" xfId="26" applyNumberFormat="1" applyFont="1" applyFill="1" applyBorder="1" applyAlignment="1" applyProtection="1">
      <alignment horizontal="right" vertical="center" shrinkToFit="1"/>
    </xf>
    <xf numFmtId="49" fontId="12" fillId="0" borderId="7" xfId="16" applyNumberFormat="1" applyFont="1" applyFill="1" applyAlignment="1" applyProtection="1">
      <alignment horizontal="center" vertical="center" shrinkToFit="1"/>
    </xf>
    <xf numFmtId="0" fontId="12" fillId="0" borderId="7" xfId="25" applyNumberFormat="1" applyFont="1" applyFill="1" applyAlignment="1" applyProtection="1">
      <alignment vertical="center" wrapText="1"/>
    </xf>
    <xf numFmtId="0" fontId="0" fillId="0" borderId="0" xfId="0" applyFont="1" applyFill="1" applyProtection="1">
      <protection locked="0"/>
    </xf>
    <xf numFmtId="0" fontId="16" fillId="0" borderId="0" xfId="0" applyFont="1" applyFill="1" applyProtection="1">
      <protection locked="0"/>
    </xf>
    <xf numFmtId="4" fontId="2" fillId="0" borderId="0" xfId="0" applyNumberFormat="1" applyFont="1" applyFill="1" applyProtection="1">
      <protection locked="0"/>
    </xf>
    <xf numFmtId="0" fontId="18" fillId="0" borderId="15" xfId="25" applyNumberFormat="1" applyFont="1" applyFill="1" applyBorder="1" applyAlignment="1" applyProtection="1">
      <alignment vertical="center" wrapText="1"/>
    </xf>
    <xf numFmtId="49" fontId="18" fillId="0" borderId="15" xfId="16" applyNumberFormat="1" applyFont="1" applyFill="1" applyBorder="1" applyAlignment="1" applyProtection="1">
      <alignment horizontal="center" vertical="center" shrinkToFit="1"/>
    </xf>
    <xf numFmtId="4" fontId="18" fillId="0" borderId="11" xfId="26" applyNumberFormat="1" applyFont="1" applyFill="1" applyBorder="1" applyAlignment="1" applyProtection="1">
      <alignment horizontal="right" vertical="center" shrinkToFit="1"/>
    </xf>
    <xf numFmtId="4" fontId="18" fillId="0" borderId="1" xfId="26" applyNumberFormat="1" applyFont="1" applyFill="1" applyBorder="1" applyAlignment="1" applyProtection="1">
      <alignment horizontal="right" vertical="center" shrinkToFit="1"/>
    </xf>
    <xf numFmtId="0" fontId="17" fillId="0" borderId="0" xfId="0" applyFont="1" applyFill="1" applyProtection="1">
      <protection locked="0"/>
    </xf>
    <xf numFmtId="0" fontId="13" fillId="0" borderId="0" xfId="11" applyNumberFormat="1" applyFont="1" applyFill="1" applyAlignment="1" applyProtection="1">
      <alignment horizontal="right"/>
    </xf>
    <xf numFmtId="4" fontId="13" fillId="0" borderId="0" xfId="11" applyNumberFormat="1" applyFont="1" applyFill="1" applyAlignment="1" applyProtection="1">
      <alignment horizontal="right"/>
    </xf>
    <xf numFmtId="0" fontId="15" fillId="0" borderId="0" xfId="35" applyFont="1" applyFill="1" applyAlignment="1">
      <alignment horizontal="center" vertical="center" wrapText="1"/>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1" fillId="0" borderId="1" xfId="36" applyFont="1" applyFill="1" applyBorder="1" applyAlignment="1" applyProtection="1">
      <alignment horizontal="center" vertical="center" wrapText="1" readingOrder="1"/>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14" fillId="0" borderId="7" xfId="20" applyNumberFormat="1" applyFont="1" applyFill="1" applyAlignment="1" applyProtection="1">
      <alignment horizontal="left"/>
    </xf>
    <xf numFmtId="0" fontId="14" fillId="0" borderId="7" xfId="20" applyFont="1" applyFill="1" applyAlignment="1">
      <alignment horizontal="left"/>
    </xf>
    <xf numFmtId="0" fontId="13" fillId="0" borderId="7" xfId="13" applyNumberFormat="1" applyFont="1" applyFill="1" applyProtection="1">
      <alignment horizontal="center" vertical="center" wrapText="1"/>
    </xf>
    <xf numFmtId="0" fontId="13" fillId="0" borderId="7" xfId="13" applyFont="1" applyFill="1">
      <alignment horizontal="center" vertical="center" wrapText="1"/>
    </xf>
    <xf numFmtId="0" fontId="13" fillId="0" borderId="12" xfId="13" applyNumberFormat="1" applyFont="1" applyFill="1" applyBorder="1" applyProtection="1">
      <alignment horizontal="center" vertical="center" wrapText="1"/>
    </xf>
    <xf numFmtId="0" fontId="13" fillId="0" borderId="0" xfId="11" applyNumberFormat="1" applyFont="1" applyFill="1" applyAlignment="1" applyProtection="1">
      <alignment horizontal="right"/>
    </xf>
  </cellXfs>
  <cellStyles count="38">
    <cellStyle name="br" xfId="1"/>
    <cellStyle name="col" xfId="2"/>
    <cellStyle name="style0" xfId="3"/>
    <cellStyle name="td" xfId="4"/>
    <cellStyle name="tr" xfId="5"/>
    <cellStyle name="xl21" xfId="6"/>
    <cellStyle name="xl22" xfId="7"/>
    <cellStyle name="xl23" xfId="8"/>
    <cellStyle name="xl24" xfId="9"/>
    <cellStyle name="xl25" xfId="10"/>
    <cellStyle name="xl26" xfId="11"/>
    <cellStyle name="xl27" xfId="12"/>
    <cellStyle name="xl28" xfId="13"/>
    <cellStyle name="xl29" xfId="14"/>
    <cellStyle name="xl30" xfId="15"/>
    <cellStyle name="xl31" xfId="16"/>
    <cellStyle name="xl32" xfId="17"/>
    <cellStyle name="xl33" xfId="18"/>
    <cellStyle name="xl34" xfId="19"/>
    <cellStyle name="xl35" xfId="20"/>
    <cellStyle name="xl36" xfId="21"/>
    <cellStyle name="xl37" xfId="22"/>
    <cellStyle name="xl38" xfId="23"/>
    <cellStyle name="xl39" xfId="24"/>
    <cellStyle name="xl40" xfId="25"/>
    <cellStyle name="xl41" xfId="26"/>
    <cellStyle name="xl42" xfId="27"/>
    <cellStyle name="xl43" xfId="28"/>
    <cellStyle name="xl44" xfId="29"/>
    <cellStyle name="xl45" xfId="30"/>
    <cellStyle name="xl46" xfId="31"/>
    <cellStyle name="xl61" xfId="32"/>
    <cellStyle name="xl63" xfId="33"/>
    <cellStyle name="xl64" xfId="34"/>
    <cellStyle name="Обычный" xfId="0" builtinId="0"/>
    <cellStyle name="Обычный 2" xfId="35"/>
    <cellStyle name="Обычный 3" xfId="36"/>
    <cellStyle name="Процентный 2" xfId="3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autoPageBreaks="0" fitToPage="1"/>
  </sheetPr>
  <dimension ref="A1:O66"/>
  <sheetViews>
    <sheetView showGridLines="0" tabSelected="1" topLeftCell="A34" zoomScaleNormal="100" workbookViewId="0">
      <selection activeCell="H34" sqref="H34"/>
    </sheetView>
  </sheetViews>
  <sheetFormatPr defaultRowHeight="15" outlineLevelRow="1" x14ac:dyDescent="0.25"/>
  <cols>
    <col min="1" max="1" width="31.28515625" style="4" customWidth="1"/>
    <col min="2" max="2" width="7.7109375" style="4" customWidth="1"/>
    <col min="3" max="3" width="6.42578125" style="4" customWidth="1"/>
    <col min="4" max="4" width="21.5703125" style="4" customWidth="1"/>
    <col min="5" max="5" width="16.42578125" style="4" customWidth="1"/>
    <col min="6" max="6" width="14.5703125" style="4" customWidth="1"/>
    <col min="7" max="7" width="15.140625" style="4" customWidth="1"/>
    <col min="8" max="8" width="13.5703125" style="4" customWidth="1"/>
    <col min="9" max="9" width="127.7109375" style="4" customWidth="1"/>
    <col min="10" max="10" width="11.42578125" style="5" bestFit="1" customWidth="1"/>
    <col min="11" max="11" width="10.7109375" style="5" bestFit="1" customWidth="1"/>
    <col min="12" max="12" width="10" style="5" bestFit="1" customWidth="1"/>
    <col min="13" max="16384" width="9.140625" style="5"/>
  </cols>
  <sheetData>
    <row r="1" spans="1:15" x14ac:dyDescent="0.25">
      <c r="I1" s="31" t="s">
        <v>70</v>
      </c>
    </row>
    <row r="2" spans="1:15" ht="41.25" customHeight="1" x14ac:dyDescent="0.25">
      <c r="A2" s="47" t="s">
        <v>11</v>
      </c>
      <c r="B2" s="47"/>
      <c r="C2" s="47"/>
      <c r="D2" s="47"/>
      <c r="E2" s="47"/>
      <c r="F2" s="47"/>
      <c r="G2" s="47"/>
      <c r="H2" s="47"/>
      <c r="I2" s="47"/>
    </row>
    <row r="3" spans="1:15" ht="12.75" customHeight="1" x14ac:dyDescent="0.25">
      <c r="A3" s="58" t="s">
        <v>29</v>
      </c>
      <c r="B3" s="58"/>
      <c r="C3" s="58"/>
      <c r="D3" s="58"/>
      <c r="E3" s="58"/>
      <c r="F3" s="58"/>
      <c r="G3" s="58"/>
      <c r="H3" s="58"/>
      <c r="I3" s="58"/>
    </row>
    <row r="4" spans="1:15" ht="12.75" customHeight="1" x14ac:dyDescent="0.25">
      <c r="A4" s="45"/>
      <c r="B4" s="45"/>
      <c r="C4" s="45"/>
      <c r="D4" s="45"/>
      <c r="E4" s="45"/>
      <c r="F4" s="45"/>
      <c r="G4" s="46"/>
      <c r="H4" s="45"/>
      <c r="I4" s="45"/>
    </row>
    <row r="5" spans="1:15" ht="50.25" customHeight="1" x14ac:dyDescent="0.25">
      <c r="A5" s="55" t="s">
        <v>0</v>
      </c>
      <c r="B5" s="55" t="s">
        <v>12</v>
      </c>
      <c r="C5" s="57" t="s">
        <v>13</v>
      </c>
      <c r="D5" s="48" t="s">
        <v>31</v>
      </c>
      <c r="E5" s="49"/>
      <c r="F5" s="49"/>
      <c r="G5" s="50" t="s">
        <v>32</v>
      </c>
      <c r="H5" s="50"/>
      <c r="I5" s="51" t="s">
        <v>34</v>
      </c>
    </row>
    <row r="6" spans="1:15" ht="100.5" customHeight="1" x14ac:dyDescent="0.25">
      <c r="A6" s="56"/>
      <c r="B6" s="56"/>
      <c r="C6" s="56"/>
      <c r="D6" s="32" t="s">
        <v>71</v>
      </c>
      <c r="E6" s="22" t="s">
        <v>30</v>
      </c>
      <c r="F6" s="33" t="s">
        <v>72</v>
      </c>
      <c r="G6" s="1" t="s">
        <v>31</v>
      </c>
      <c r="H6" s="2" t="s">
        <v>33</v>
      </c>
      <c r="I6" s="52"/>
    </row>
    <row r="7" spans="1:15" ht="25.5" x14ac:dyDescent="0.25">
      <c r="A7" s="17" t="s">
        <v>56</v>
      </c>
      <c r="B7" s="18" t="s">
        <v>14</v>
      </c>
      <c r="C7" s="18"/>
      <c r="D7" s="13">
        <v>275893479.74000001</v>
      </c>
      <c r="E7" s="13">
        <v>270877804.5</v>
      </c>
      <c r="F7" s="13">
        <v>267928745.44999999</v>
      </c>
      <c r="G7" s="13">
        <f>F7-D7</f>
        <v>-7964734.2900000215</v>
      </c>
      <c r="H7" s="13">
        <f>ROUND(F7/D7*100-100,2)</f>
        <v>-2.89</v>
      </c>
      <c r="I7" s="7"/>
    </row>
    <row r="8" spans="1:15" ht="51" outlineLevel="1" x14ac:dyDescent="0.25">
      <c r="A8" s="8" t="s">
        <v>23</v>
      </c>
      <c r="B8" s="19" t="s">
        <v>14</v>
      </c>
      <c r="C8" s="19" t="s">
        <v>15</v>
      </c>
      <c r="D8" s="6">
        <v>3577035.3</v>
      </c>
      <c r="E8" s="6">
        <v>3734787.07</v>
      </c>
      <c r="F8" s="6">
        <v>3582835.69</v>
      </c>
      <c r="G8" s="6">
        <f>F8-D8</f>
        <v>5800.3900000001304</v>
      </c>
      <c r="H8" s="6">
        <f>ROUND(F8/D8*100-100,2)</f>
        <v>0.16</v>
      </c>
      <c r="I8" s="20" t="s">
        <v>78</v>
      </c>
      <c r="J8" s="10"/>
      <c r="K8" s="10"/>
    </row>
    <row r="9" spans="1:15" ht="63.75" outlineLevel="1" x14ac:dyDescent="0.25">
      <c r="A9" s="8" t="s">
        <v>24</v>
      </c>
      <c r="B9" s="19" t="s">
        <v>14</v>
      </c>
      <c r="C9" s="19" t="s">
        <v>16</v>
      </c>
      <c r="D9" s="6">
        <v>7795549.75</v>
      </c>
      <c r="E9" s="6">
        <v>8744668.0299999993</v>
      </c>
      <c r="F9" s="6">
        <v>8716452.5199999996</v>
      </c>
      <c r="G9" s="6">
        <f t="shared" ref="G9:G54" si="0">F9-D9</f>
        <v>920902.76999999955</v>
      </c>
      <c r="H9" s="6">
        <f t="shared" ref="H9:H55" si="1">ROUND(F9/D9*100-100,2)</f>
        <v>11.81</v>
      </c>
      <c r="I9" s="20" t="s">
        <v>79</v>
      </c>
      <c r="L9" s="10"/>
    </row>
    <row r="10" spans="1:15" ht="76.5" outlineLevel="1" x14ac:dyDescent="0.25">
      <c r="A10" s="8" t="s">
        <v>25</v>
      </c>
      <c r="B10" s="9" t="s">
        <v>14</v>
      </c>
      <c r="C10" s="9" t="s">
        <v>17</v>
      </c>
      <c r="D10" s="6">
        <v>84110481.189999998</v>
      </c>
      <c r="E10" s="6">
        <v>94621922.459999993</v>
      </c>
      <c r="F10" s="6">
        <v>94534873.560000002</v>
      </c>
      <c r="G10" s="6">
        <f>F10-D10</f>
        <v>10424392.370000005</v>
      </c>
      <c r="H10" s="6">
        <f t="shared" si="1"/>
        <v>12.39</v>
      </c>
      <c r="I10" s="7" t="s">
        <v>84</v>
      </c>
      <c r="K10" s="10"/>
    </row>
    <row r="11" spans="1:15" ht="24" outlineLevel="1" x14ac:dyDescent="0.25">
      <c r="A11" s="8" t="s">
        <v>64</v>
      </c>
      <c r="B11" s="9" t="s">
        <v>14</v>
      </c>
      <c r="C11" s="9" t="s">
        <v>18</v>
      </c>
      <c r="D11" s="6">
        <v>38496.050000000003</v>
      </c>
      <c r="E11" s="6">
        <v>52894.86</v>
      </c>
      <c r="F11" s="6">
        <v>52882</v>
      </c>
      <c r="G11" s="6">
        <f t="shared" si="0"/>
        <v>14385.949999999997</v>
      </c>
      <c r="H11" s="6">
        <f t="shared" si="1"/>
        <v>37.369999999999997</v>
      </c>
      <c r="I11" s="7" t="s">
        <v>80</v>
      </c>
      <c r="J11" s="10"/>
    </row>
    <row r="12" spans="1:15" ht="63.75" outlineLevel="1" x14ac:dyDescent="0.25">
      <c r="A12" s="8" t="s">
        <v>26</v>
      </c>
      <c r="B12" s="9" t="s">
        <v>14</v>
      </c>
      <c r="C12" s="9" t="s">
        <v>19</v>
      </c>
      <c r="D12" s="6">
        <v>4384071</v>
      </c>
      <c r="E12" s="6">
        <v>4357191.72</v>
      </c>
      <c r="F12" s="6">
        <v>3958503.93</v>
      </c>
      <c r="G12" s="6">
        <f t="shared" si="0"/>
        <v>-425567.06999999983</v>
      </c>
      <c r="H12" s="6">
        <f t="shared" si="1"/>
        <v>-9.7100000000000009</v>
      </c>
      <c r="I12" s="7" t="s">
        <v>81</v>
      </c>
    </row>
    <row r="13" spans="1:15" outlineLevel="1" x14ac:dyDescent="0.25">
      <c r="A13" s="8" t="s">
        <v>27</v>
      </c>
      <c r="B13" s="9" t="s">
        <v>14</v>
      </c>
      <c r="C13" s="9" t="s">
        <v>21</v>
      </c>
      <c r="D13" s="6">
        <v>1000000</v>
      </c>
      <c r="E13" s="6">
        <v>619083.28</v>
      </c>
      <c r="F13" s="6">
        <v>0</v>
      </c>
      <c r="G13" s="6">
        <f t="shared" si="0"/>
        <v>-1000000</v>
      </c>
      <c r="H13" s="6">
        <f t="shared" si="1"/>
        <v>-100</v>
      </c>
      <c r="I13" s="7" t="s">
        <v>66</v>
      </c>
      <c r="J13" s="10"/>
    </row>
    <row r="14" spans="1:15" ht="180" outlineLevel="1" x14ac:dyDescent="0.25">
      <c r="A14" s="8" t="s">
        <v>28</v>
      </c>
      <c r="B14" s="9" t="s">
        <v>14</v>
      </c>
      <c r="C14" s="9" t="s">
        <v>22</v>
      </c>
      <c r="D14" s="6">
        <v>174987846.44999999</v>
      </c>
      <c r="E14" s="6">
        <v>158747257.08000001</v>
      </c>
      <c r="F14" s="6">
        <v>157083197.75</v>
      </c>
      <c r="G14" s="6">
        <f>F14-D14</f>
        <v>-17904648.699999988</v>
      </c>
      <c r="H14" s="6">
        <f t="shared" si="1"/>
        <v>-10.23</v>
      </c>
      <c r="I14" s="7" t="s">
        <v>90</v>
      </c>
      <c r="O14" s="5" t="s">
        <v>63</v>
      </c>
    </row>
    <row r="15" spans="1:15" s="38" customFormat="1" outlineLevel="1" x14ac:dyDescent="0.25">
      <c r="A15" s="11" t="s">
        <v>73</v>
      </c>
      <c r="B15" s="12" t="s">
        <v>15</v>
      </c>
      <c r="C15" s="12"/>
      <c r="D15" s="13">
        <v>0</v>
      </c>
      <c r="E15" s="13">
        <v>1030916.72</v>
      </c>
      <c r="F15" s="13">
        <v>1020501.55</v>
      </c>
      <c r="G15" s="13">
        <f t="shared" si="0"/>
        <v>1020501.55</v>
      </c>
      <c r="H15" s="13">
        <v>100</v>
      </c>
      <c r="I15" s="14"/>
    </row>
    <row r="16" spans="1:15" ht="25.5" outlineLevel="1" x14ac:dyDescent="0.25">
      <c r="A16" s="8" t="s">
        <v>74</v>
      </c>
      <c r="B16" s="35" t="s">
        <v>15</v>
      </c>
      <c r="C16" s="35" t="s">
        <v>16</v>
      </c>
      <c r="D16" s="6">
        <v>0</v>
      </c>
      <c r="E16" s="6">
        <v>1030916.72</v>
      </c>
      <c r="F16" s="6">
        <v>1020501.55</v>
      </c>
      <c r="G16" s="6">
        <f t="shared" si="0"/>
        <v>1020501.55</v>
      </c>
      <c r="H16" s="6">
        <v>100</v>
      </c>
      <c r="I16" s="7" t="s">
        <v>82</v>
      </c>
    </row>
    <row r="17" spans="1:10" ht="51" x14ac:dyDescent="0.25">
      <c r="A17" s="11" t="s">
        <v>1</v>
      </c>
      <c r="B17" s="12" t="s">
        <v>16</v>
      </c>
      <c r="C17" s="12"/>
      <c r="D17" s="13">
        <v>51382520.710000001</v>
      </c>
      <c r="E17" s="13">
        <v>50438706.310000002</v>
      </c>
      <c r="F17" s="13">
        <v>49625110.310000002</v>
      </c>
      <c r="G17" s="13">
        <f t="shared" si="0"/>
        <v>-1757410.3999999985</v>
      </c>
      <c r="H17" s="13">
        <f t="shared" si="1"/>
        <v>-3.42</v>
      </c>
      <c r="I17" s="14"/>
    </row>
    <row r="18" spans="1:10" outlineLevel="1" x14ac:dyDescent="0.25">
      <c r="A18" s="8" t="s">
        <v>35</v>
      </c>
      <c r="B18" s="9" t="s">
        <v>16</v>
      </c>
      <c r="C18" s="9" t="s">
        <v>17</v>
      </c>
      <c r="D18" s="6">
        <v>2243147</v>
      </c>
      <c r="E18" s="6">
        <v>2243147</v>
      </c>
      <c r="F18" s="6">
        <v>2241938.8199999998</v>
      </c>
      <c r="G18" s="6">
        <f t="shared" si="0"/>
        <v>-1208.1800000001676</v>
      </c>
      <c r="H18" s="6">
        <f t="shared" si="1"/>
        <v>-0.05</v>
      </c>
      <c r="I18" s="7" t="s">
        <v>83</v>
      </c>
      <c r="J18" s="10"/>
    </row>
    <row r="19" spans="1:10" outlineLevel="1" x14ac:dyDescent="0.25">
      <c r="A19" s="8" t="s">
        <v>68</v>
      </c>
      <c r="B19" s="9" t="s">
        <v>16</v>
      </c>
      <c r="C19" s="9" t="s">
        <v>57</v>
      </c>
      <c r="D19" s="6">
        <v>438436</v>
      </c>
      <c r="E19" s="6">
        <v>438024.4</v>
      </c>
      <c r="F19" s="6">
        <v>438024.4</v>
      </c>
      <c r="G19" s="6">
        <f t="shared" si="0"/>
        <v>-411.59999999997672</v>
      </c>
      <c r="H19" s="6">
        <f t="shared" si="1"/>
        <v>-0.09</v>
      </c>
      <c r="I19" s="29" t="s">
        <v>85</v>
      </c>
    </row>
    <row r="20" spans="1:10" ht="63.75" outlineLevel="1" x14ac:dyDescent="0.25">
      <c r="A20" s="8" t="s">
        <v>69</v>
      </c>
      <c r="B20" s="9" t="s">
        <v>16</v>
      </c>
      <c r="C20" s="9" t="s">
        <v>60</v>
      </c>
      <c r="D20" s="6">
        <v>48642342.710000001</v>
      </c>
      <c r="E20" s="6">
        <v>47723934.909999996</v>
      </c>
      <c r="F20" s="6">
        <v>46945147.090000004</v>
      </c>
      <c r="G20" s="6">
        <f t="shared" si="0"/>
        <v>-1697195.6199999973</v>
      </c>
      <c r="H20" s="6">
        <f t="shared" si="1"/>
        <v>-3.49</v>
      </c>
      <c r="I20" s="29" t="s">
        <v>86</v>
      </c>
    </row>
    <row r="21" spans="1:10" ht="38.25" outlineLevel="1" x14ac:dyDescent="0.25">
      <c r="A21" s="8" t="s">
        <v>36</v>
      </c>
      <c r="B21" s="9" t="s">
        <v>16</v>
      </c>
      <c r="C21" s="9" t="s">
        <v>58</v>
      </c>
      <c r="D21" s="6">
        <v>58595</v>
      </c>
      <c r="E21" s="6">
        <v>33600</v>
      </c>
      <c r="F21" s="6">
        <v>0</v>
      </c>
      <c r="G21" s="6">
        <f t="shared" si="0"/>
        <v>-58595</v>
      </c>
      <c r="H21" s="6">
        <f t="shared" si="1"/>
        <v>-100</v>
      </c>
      <c r="I21" s="21" t="s">
        <v>87</v>
      </c>
    </row>
    <row r="22" spans="1:10" ht="25.5" x14ac:dyDescent="0.25">
      <c r="A22" s="11" t="s">
        <v>2</v>
      </c>
      <c r="B22" s="12" t="s">
        <v>17</v>
      </c>
      <c r="C22" s="12"/>
      <c r="D22" s="13">
        <v>240421822.50999999</v>
      </c>
      <c r="E22" s="13">
        <v>298585958.23000002</v>
      </c>
      <c r="F22" s="13">
        <v>284801049.57999998</v>
      </c>
      <c r="G22" s="13">
        <f t="shared" si="0"/>
        <v>44379227.069999993</v>
      </c>
      <c r="H22" s="13">
        <f>ROUND(F22/D22*100-100,2)</f>
        <v>18.46</v>
      </c>
      <c r="I22" s="14"/>
    </row>
    <row r="23" spans="1:10" s="37" customFormat="1" ht="24" x14ac:dyDescent="0.25">
      <c r="A23" s="36" t="s">
        <v>75</v>
      </c>
      <c r="B23" s="35" t="s">
        <v>17</v>
      </c>
      <c r="C23" s="35" t="s">
        <v>14</v>
      </c>
      <c r="D23" s="34">
        <v>0</v>
      </c>
      <c r="E23" s="34">
        <v>2639945.84</v>
      </c>
      <c r="F23" s="6">
        <v>1286575.3400000001</v>
      </c>
      <c r="G23" s="6">
        <f t="shared" si="0"/>
        <v>1286575.3400000001</v>
      </c>
      <c r="H23" s="6">
        <v>100</v>
      </c>
      <c r="I23" s="7" t="s">
        <v>88</v>
      </c>
    </row>
    <row r="24" spans="1:10" ht="48" outlineLevel="1" x14ac:dyDescent="0.25">
      <c r="A24" s="8" t="s">
        <v>37</v>
      </c>
      <c r="B24" s="9" t="s">
        <v>17</v>
      </c>
      <c r="C24" s="9" t="s">
        <v>18</v>
      </c>
      <c r="D24" s="6">
        <v>38441850.899999999</v>
      </c>
      <c r="E24" s="6">
        <v>22086591.73</v>
      </c>
      <c r="F24" s="23">
        <v>10456145.119999999</v>
      </c>
      <c r="G24" s="23">
        <f t="shared" si="0"/>
        <v>-27985705.780000001</v>
      </c>
      <c r="H24" s="6">
        <f t="shared" si="1"/>
        <v>-72.8</v>
      </c>
      <c r="I24" s="7" t="s">
        <v>89</v>
      </c>
    </row>
    <row r="25" spans="1:10" s="44" customFormat="1" ht="25.5" outlineLevel="1" x14ac:dyDescent="0.25">
      <c r="A25" s="40" t="s">
        <v>38</v>
      </c>
      <c r="B25" s="41" t="s">
        <v>17</v>
      </c>
      <c r="C25" s="41" t="s">
        <v>57</v>
      </c>
      <c r="D25" s="42">
        <v>164520868.99000001</v>
      </c>
      <c r="E25" s="42">
        <v>231032834.71000001</v>
      </c>
      <c r="F25" s="43">
        <v>230749930.28999999</v>
      </c>
      <c r="G25" s="43">
        <f t="shared" si="0"/>
        <v>66229061.299999982</v>
      </c>
      <c r="H25" s="6">
        <f t="shared" si="1"/>
        <v>40.26</v>
      </c>
      <c r="I25" s="7" t="s">
        <v>91</v>
      </c>
    </row>
    <row r="26" spans="1:10" ht="24" outlineLevel="1" x14ac:dyDescent="0.25">
      <c r="A26" s="26" t="s">
        <v>39</v>
      </c>
      <c r="B26" s="27" t="s">
        <v>17</v>
      </c>
      <c r="C26" s="27" t="s">
        <v>60</v>
      </c>
      <c r="D26" s="23">
        <v>14059350.970000001</v>
      </c>
      <c r="E26" s="23">
        <v>12633818.300000001</v>
      </c>
      <c r="F26" s="6">
        <v>12633818.300000001</v>
      </c>
      <c r="G26" s="6">
        <f t="shared" si="0"/>
        <v>-1425532.67</v>
      </c>
      <c r="H26" s="6">
        <f t="shared" si="1"/>
        <v>-10.14</v>
      </c>
      <c r="I26" s="7" t="s">
        <v>92</v>
      </c>
    </row>
    <row r="27" spans="1:10" ht="60" outlineLevel="1" x14ac:dyDescent="0.25">
      <c r="A27" s="24" t="s">
        <v>40</v>
      </c>
      <c r="B27" s="25" t="s">
        <v>17</v>
      </c>
      <c r="C27" s="25" t="s">
        <v>61</v>
      </c>
      <c r="D27" s="28">
        <v>23399751.649999999</v>
      </c>
      <c r="E27" s="28">
        <v>30192767.649999999</v>
      </c>
      <c r="F27" s="34">
        <v>29674580.530000001</v>
      </c>
      <c r="G27" s="34">
        <f t="shared" si="0"/>
        <v>6274828.8800000027</v>
      </c>
      <c r="H27" s="6">
        <f t="shared" si="1"/>
        <v>26.82</v>
      </c>
      <c r="I27" s="7" t="s">
        <v>93</v>
      </c>
    </row>
    <row r="28" spans="1:10" ht="25.5" x14ac:dyDescent="0.25">
      <c r="A28" s="11" t="s">
        <v>3</v>
      </c>
      <c r="B28" s="12" t="s">
        <v>18</v>
      </c>
      <c r="C28" s="12"/>
      <c r="D28" s="13">
        <v>339130238.23000002</v>
      </c>
      <c r="E28" s="13">
        <v>514795168.13999999</v>
      </c>
      <c r="F28" s="13">
        <v>398971004.38999999</v>
      </c>
      <c r="G28" s="13">
        <f t="shared" si="0"/>
        <v>59840766.159999967</v>
      </c>
      <c r="H28" s="13">
        <f t="shared" si="1"/>
        <v>17.649999999999999</v>
      </c>
      <c r="I28" s="30"/>
    </row>
    <row r="29" spans="1:10" ht="108" outlineLevel="1" x14ac:dyDescent="0.25">
      <c r="A29" s="8" t="s">
        <v>41</v>
      </c>
      <c r="B29" s="9" t="s">
        <v>18</v>
      </c>
      <c r="C29" s="9" t="s">
        <v>14</v>
      </c>
      <c r="D29" s="6">
        <v>143421752.88</v>
      </c>
      <c r="E29" s="6">
        <v>234641975.40000001</v>
      </c>
      <c r="F29" s="6">
        <v>153311252.96000001</v>
      </c>
      <c r="G29" s="6">
        <f t="shared" si="0"/>
        <v>9889500.0800000131</v>
      </c>
      <c r="H29" s="6">
        <f t="shared" si="1"/>
        <v>6.9</v>
      </c>
      <c r="I29" s="7" t="s">
        <v>94</v>
      </c>
    </row>
    <row r="30" spans="1:10" ht="72" outlineLevel="1" x14ac:dyDescent="0.25">
      <c r="A30" s="8" t="s">
        <v>42</v>
      </c>
      <c r="B30" s="9" t="s">
        <v>18</v>
      </c>
      <c r="C30" s="9" t="s">
        <v>15</v>
      </c>
      <c r="D30" s="6">
        <v>90309104.5</v>
      </c>
      <c r="E30" s="6">
        <v>86305915.620000005</v>
      </c>
      <c r="F30" s="6">
        <v>79625504.870000005</v>
      </c>
      <c r="G30" s="6">
        <f t="shared" si="0"/>
        <v>-10683599.629999995</v>
      </c>
      <c r="H30" s="6">
        <f t="shared" si="1"/>
        <v>-11.83</v>
      </c>
      <c r="I30" s="7" t="s">
        <v>95</v>
      </c>
    </row>
    <row r="31" spans="1:10" ht="252" outlineLevel="1" x14ac:dyDescent="0.25">
      <c r="A31" s="8" t="s">
        <v>43</v>
      </c>
      <c r="B31" s="9" t="s">
        <v>18</v>
      </c>
      <c r="C31" s="9" t="s">
        <v>16</v>
      </c>
      <c r="D31" s="6">
        <v>105389380.84999999</v>
      </c>
      <c r="E31" s="6">
        <v>193427854.02000001</v>
      </c>
      <c r="F31" s="6">
        <v>166034246.56</v>
      </c>
      <c r="G31" s="6">
        <f>F31-D31</f>
        <v>60644865.710000008</v>
      </c>
      <c r="H31" s="6">
        <f t="shared" si="1"/>
        <v>57.54</v>
      </c>
      <c r="I31" s="7" t="s">
        <v>96</v>
      </c>
    </row>
    <row r="32" spans="1:10" ht="25.5" outlineLevel="1" x14ac:dyDescent="0.25">
      <c r="A32" s="8" t="s">
        <v>44</v>
      </c>
      <c r="B32" s="9" t="s">
        <v>18</v>
      </c>
      <c r="C32" s="9" t="s">
        <v>18</v>
      </c>
      <c r="D32" s="6">
        <v>10000</v>
      </c>
      <c r="E32" s="6">
        <v>419423.1</v>
      </c>
      <c r="F32" s="34">
        <v>0</v>
      </c>
      <c r="G32" s="34">
        <f t="shared" si="0"/>
        <v>-10000</v>
      </c>
      <c r="H32" s="6">
        <f t="shared" si="1"/>
        <v>-100</v>
      </c>
      <c r="I32" s="7" t="s">
        <v>97</v>
      </c>
    </row>
    <row r="33" spans="1:9" s="38" customFormat="1" ht="25.5" outlineLevel="1" x14ac:dyDescent="0.25">
      <c r="A33" s="11" t="s">
        <v>76</v>
      </c>
      <c r="B33" s="12" t="s">
        <v>19</v>
      </c>
      <c r="C33" s="12"/>
      <c r="D33" s="13">
        <v>0</v>
      </c>
      <c r="E33" s="13">
        <v>235561.83</v>
      </c>
      <c r="F33" s="13">
        <v>0</v>
      </c>
      <c r="G33" s="13">
        <f t="shared" si="0"/>
        <v>0</v>
      </c>
      <c r="H33" s="13">
        <v>0</v>
      </c>
      <c r="I33" s="14"/>
    </row>
    <row r="34" spans="1:9" ht="38.25" outlineLevel="1" x14ac:dyDescent="0.25">
      <c r="A34" s="36" t="s">
        <v>77</v>
      </c>
      <c r="B34" s="35" t="s">
        <v>19</v>
      </c>
      <c r="C34" s="35" t="s">
        <v>16</v>
      </c>
      <c r="D34" s="6">
        <v>0</v>
      </c>
      <c r="E34" s="6">
        <v>235561.83</v>
      </c>
      <c r="F34" s="34">
        <v>0</v>
      </c>
      <c r="G34" s="34">
        <f t="shared" si="0"/>
        <v>0</v>
      </c>
      <c r="H34" s="6">
        <v>0</v>
      </c>
      <c r="I34" s="7"/>
    </row>
    <row r="35" spans="1:9" x14ac:dyDescent="0.25">
      <c r="A35" s="11" t="s">
        <v>4</v>
      </c>
      <c r="B35" s="12" t="s">
        <v>20</v>
      </c>
      <c r="C35" s="12"/>
      <c r="D35" s="13">
        <v>2153267239.6900001</v>
      </c>
      <c r="E35" s="13">
        <v>2248028563.98</v>
      </c>
      <c r="F35" s="13">
        <v>2240872241.9299998</v>
      </c>
      <c r="G35" s="13">
        <f t="shared" si="0"/>
        <v>87605002.239999771</v>
      </c>
      <c r="H35" s="13">
        <f t="shared" si="1"/>
        <v>4.07</v>
      </c>
      <c r="I35" s="7"/>
    </row>
    <row r="36" spans="1:9" s="37" customFormat="1" ht="180" outlineLevel="1" x14ac:dyDescent="0.25">
      <c r="A36" s="36" t="s">
        <v>45</v>
      </c>
      <c r="B36" s="35" t="s">
        <v>20</v>
      </c>
      <c r="C36" s="35" t="s">
        <v>14</v>
      </c>
      <c r="D36" s="34">
        <v>791393793.36000001</v>
      </c>
      <c r="E36" s="34">
        <v>808523779.52999997</v>
      </c>
      <c r="F36" s="34">
        <v>806837976.73000002</v>
      </c>
      <c r="G36" s="34">
        <f t="shared" si="0"/>
        <v>15444183.370000005</v>
      </c>
      <c r="H36" s="6">
        <f t="shared" si="1"/>
        <v>1.95</v>
      </c>
      <c r="I36" s="7" t="s">
        <v>98</v>
      </c>
    </row>
    <row r="37" spans="1:9" ht="396" outlineLevel="1" x14ac:dyDescent="0.25">
      <c r="A37" s="8" t="s">
        <v>46</v>
      </c>
      <c r="B37" s="9" t="s">
        <v>20</v>
      </c>
      <c r="C37" s="9" t="s">
        <v>15</v>
      </c>
      <c r="D37" s="6">
        <v>703545243.08000004</v>
      </c>
      <c r="E37" s="6">
        <v>747423151.26999998</v>
      </c>
      <c r="F37" s="34">
        <v>746439488.38</v>
      </c>
      <c r="G37" s="34">
        <f t="shared" si="0"/>
        <v>42894245.299999952</v>
      </c>
      <c r="H37" s="6">
        <f t="shared" si="1"/>
        <v>6.1</v>
      </c>
      <c r="I37" s="7" t="s">
        <v>99</v>
      </c>
    </row>
    <row r="38" spans="1:9" ht="314.25" customHeight="1" outlineLevel="1" x14ac:dyDescent="0.25">
      <c r="A38" s="8" t="s">
        <v>62</v>
      </c>
      <c r="B38" s="9" t="s">
        <v>20</v>
      </c>
      <c r="C38" s="9" t="s">
        <v>16</v>
      </c>
      <c r="D38" s="6">
        <v>461831678.91000003</v>
      </c>
      <c r="E38" s="6">
        <v>473022575.98000002</v>
      </c>
      <c r="F38" s="34">
        <v>472035407.19</v>
      </c>
      <c r="G38" s="34">
        <f t="shared" si="0"/>
        <v>10203728.279999971</v>
      </c>
      <c r="H38" s="6">
        <f t="shared" si="1"/>
        <v>2.21</v>
      </c>
      <c r="I38" s="7" t="s">
        <v>100</v>
      </c>
    </row>
    <row r="39" spans="1:9" ht="48" outlineLevel="1" x14ac:dyDescent="0.25">
      <c r="A39" s="8" t="s">
        <v>67</v>
      </c>
      <c r="B39" s="9" t="s">
        <v>20</v>
      </c>
      <c r="C39" s="9" t="s">
        <v>18</v>
      </c>
      <c r="D39" s="6">
        <v>2609922.08</v>
      </c>
      <c r="E39" s="6">
        <v>2037634.48</v>
      </c>
      <c r="F39" s="34">
        <v>2005458.4</v>
      </c>
      <c r="G39" s="34">
        <f t="shared" si="0"/>
        <v>-604463.68000000017</v>
      </c>
      <c r="H39" s="6">
        <f t="shared" si="1"/>
        <v>-23.16</v>
      </c>
      <c r="I39" s="7" t="s">
        <v>101</v>
      </c>
    </row>
    <row r="40" spans="1:9" ht="144" outlineLevel="1" x14ac:dyDescent="0.25">
      <c r="A40" s="8" t="s">
        <v>47</v>
      </c>
      <c r="B40" s="9" t="s">
        <v>20</v>
      </c>
      <c r="C40" s="9" t="s">
        <v>20</v>
      </c>
      <c r="D40" s="6">
        <v>33219282.52</v>
      </c>
      <c r="E40" s="6">
        <v>43653636.960000001</v>
      </c>
      <c r="F40" s="34">
        <v>43651552.960000001</v>
      </c>
      <c r="G40" s="34">
        <f t="shared" si="0"/>
        <v>10432270.440000001</v>
      </c>
      <c r="H40" s="6">
        <f t="shared" si="1"/>
        <v>31.4</v>
      </c>
      <c r="I40" s="7" t="s">
        <v>102</v>
      </c>
    </row>
    <row r="41" spans="1:9" ht="144" outlineLevel="1" x14ac:dyDescent="0.25">
      <c r="A41" s="8" t="s">
        <v>48</v>
      </c>
      <c r="B41" s="9" t="s">
        <v>20</v>
      </c>
      <c r="C41" s="9" t="s">
        <v>57</v>
      </c>
      <c r="D41" s="6">
        <v>160667319.74000001</v>
      </c>
      <c r="E41" s="6">
        <v>173367785.75999999</v>
      </c>
      <c r="F41" s="34">
        <v>169902358.27000001</v>
      </c>
      <c r="G41" s="34">
        <f t="shared" si="0"/>
        <v>9235038.5300000012</v>
      </c>
      <c r="H41" s="6">
        <f t="shared" si="1"/>
        <v>5.75</v>
      </c>
      <c r="I41" s="7" t="s">
        <v>103</v>
      </c>
    </row>
    <row r="42" spans="1:9" ht="25.5" x14ac:dyDescent="0.25">
      <c r="A42" s="11" t="s">
        <v>5</v>
      </c>
      <c r="B42" s="12" t="s">
        <v>59</v>
      </c>
      <c r="C42" s="12"/>
      <c r="D42" s="13">
        <v>300736993.52999997</v>
      </c>
      <c r="E42" s="13">
        <v>296712037.26999998</v>
      </c>
      <c r="F42" s="13">
        <v>296704244.24000001</v>
      </c>
      <c r="G42" s="13">
        <f t="shared" si="0"/>
        <v>-4032749.2899999619</v>
      </c>
      <c r="H42" s="13">
        <f t="shared" si="1"/>
        <v>-1.34</v>
      </c>
      <c r="I42" s="7"/>
    </row>
    <row r="43" spans="1:9" ht="260.25" customHeight="1" outlineLevel="1" x14ac:dyDescent="0.25">
      <c r="A43" s="8" t="s">
        <v>49</v>
      </c>
      <c r="B43" s="9" t="s">
        <v>59</v>
      </c>
      <c r="C43" s="9" t="s">
        <v>14</v>
      </c>
      <c r="D43" s="6">
        <v>300736993.52999997</v>
      </c>
      <c r="E43" s="6">
        <v>296712037.26999998</v>
      </c>
      <c r="F43" s="34">
        <v>296704244.24000001</v>
      </c>
      <c r="G43" s="34">
        <f t="shared" si="0"/>
        <v>-4032749.2899999619</v>
      </c>
      <c r="H43" s="6">
        <f t="shared" si="1"/>
        <v>-1.34</v>
      </c>
      <c r="I43" s="7" t="s">
        <v>104</v>
      </c>
    </row>
    <row r="44" spans="1:9" x14ac:dyDescent="0.25">
      <c r="A44" s="11" t="s">
        <v>6</v>
      </c>
      <c r="B44" s="12" t="s">
        <v>60</v>
      </c>
      <c r="C44" s="12"/>
      <c r="D44" s="13">
        <v>87714247.090000004</v>
      </c>
      <c r="E44" s="13">
        <v>87306052.75</v>
      </c>
      <c r="F44" s="13">
        <v>76414565.060000002</v>
      </c>
      <c r="G44" s="13">
        <f t="shared" si="0"/>
        <v>-11299682.030000001</v>
      </c>
      <c r="H44" s="13">
        <f t="shared" si="1"/>
        <v>-12.88</v>
      </c>
      <c r="I44" s="7"/>
    </row>
    <row r="45" spans="1:9" ht="24" outlineLevel="1" x14ac:dyDescent="0.25">
      <c r="A45" s="8" t="s">
        <v>50</v>
      </c>
      <c r="B45" s="9" t="s">
        <v>60</v>
      </c>
      <c r="C45" s="9" t="s">
        <v>14</v>
      </c>
      <c r="D45" s="6">
        <v>9893270.0899999999</v>
      </c>
      <c r="E45" s="6">
        <v>10275075.75</v>
      </c>
      <c r="F45" s="34">
        <v>10275075.75</v>
      </c>
      <c r="G45" s="34">
        <f t="shared" si="0"/>
        <v>381805.66000000015</v>
      </c>
      <c r="H45" s="6">
        <f t="shared" si="1"/>
        <v>3.86</v>
      </c>
      <c r="I45" s="7" t="s">
        <v>105</v>
      </c>
    </row>
    <row r="46" spans="1:9" ht="108" outlineLevel="1" x14ac:dyDescent="0.25">
      <c r="A46" s="8" t="s">
        <v>51</v>
      </c>
      <c r="B46" s="9" t="s">
        <v>60</v>
      </c>
      <c r="C46" s="9" t="s">
        <v>16</v>
      </c>
      <c r="D46" s="6">
        <v>4279000</v>
      </c>
      <c r="E46" s="6">
        <v>3807100</v>
      </c>
      <c r="F46" s="34">
        <v>3291478.96</v>
      </c>
      <c r="G46" s="34">
        <f t="shared" si="0"/>
        <v>-987521.04</v>
      </c>
      <c r="H46" s="6">
        <f t="shared" si="1"/>
        <v>-23.08</v>
      </c>
      <c r="I46" s="7" t="s">
        <v>106</v>
      </c>
    </row>
    <row r="47" spans="1:9" ht="84" outlineLevel="1" x14ac:dyDescent="0.25">
      <c r="A47" s="8" t="s">
        <v>52</v>
      </c>
      <c r="B47" s="9" t="s">
        <v>60</v>
      </c>
      <c r="C47" s="9" t="s">
        <v>17</v>
      </c>
      <c r="D47" s="6">
        <v>58802800</v>
      </c>
      <c r="E47" s="6">
        <v>59583500</v>
      </c>
      <c r="F47" s="34">
        <v>50803129.950000003</v>
      </c>
      <c r="G47" s="34">
        <f t="shared" si="0"/>
        <v>-7999670.049999997</v>
      </c>
      <c r="H47" s="6">
        <f t="shared" si="1"/>
        <v>-13.6</v>
      </c>
      <c r="I47" s="7" t="s">
        <v>108</v>
      </c>
    </row>
    <row r="48" spans="1:9" ht="60" outlineLevel="1" x14ac:dyDescent="0.25">
      <c r="A48" s="15" t="s">
        <v>65</v>
      </c>
      <c r="B48" s="9" t="s">
        <v>60</v>
      </c>
      <c r="C48" s="9" t="s">
        <v>19</v>
      </c>
      <c r="D48" s="6">
        <v>14739177</v>
      </c>
      <c r="E48" s="6">
        <v>13640377</v>
      </c>
      <c r="F48" s="6">
        <v>12044880.4</v>
      </c>
      <c r="G48" s="6">
        <f t="shared" si="0"/>
        <v>-2694296.5999999996</v>
      </c>
      <c r="H48" s="6">
        <f t="shared" si="1"/>
        <v>-18.28</v>
      </c>
      <c r="I48" s="7" t="s">
        <v>107</v>
      </c>
    </row>
    <row r="49" spans="1:9" ht="25.5" x14ac:dyDescent="0.25">
      <c r="A49" s="11" t="s">
        <v>7</v>
      </c>
      <c r="B49" s="12" t="s">
        <v>21</v>
      </c>
      <c r="C49" s="12"/>
      <c r="D49" s="13">
        <v>84635389.469999999</v>
      </c>
      <c r="E49" s="13">
        <v>8123726.1100000003</v>
      </c>
      <c r="F49" s="13">
        <v>1307936.6399999999</v>
      </c>
      <c r="G49" s="13">
        <f t="shared" si="0"/>
        <v>-83327452.829999998</v>
      </c>
      <c r="H49" s="13">
        <f t="shared" si="1"/>
        <v>-98.45</v>
      </c>
      <c r="I49" s="7"/>
    </row>
    <row r="50" spans="1:9" ht="36" outlineLevel="1" x14ac:dyDescent="0.25">
      <c r="A50" s="8" t="s">
        <v>53</v>
      </c>
      <c r="B50" s="9" t="s">
        <v>21</v>
      </c>
      <c r="C50" s="9" t="s">
        <v>14</v>
      </c>
      <c r="D50" s="34">
        <v>84635389.469999999</v>
      </c>
      <c r="E50" s="34">
        <v>8123726.1100000003</v>
      </c>
      <c r="F50" s="34">
        <v>1307936.6399999999</v>
      </c>
      <c r="G50" s="34">
        <f t="shared" si="0"/>
        <v>-83327452.829999998</v>
      </c>
      <c r="H50" s="6">
        <f t="shared" si="1"/>
        <v>-98.45</v>
      </c>
      <c r="I50" s="7" t="s">
        <v>109</v>
      </c>
    </row>
    <row r="51" spans="1:9" x14ac:dyDescent="0.25">
      <c r="A51" s="11" t="s">
        <v>8</v>
      </c>
      <c r="B51" s="12" t="s">
        <v>61</v>
      </c>
      <c r="C51" s="12"/>
      <c r="D51" s="13">
        <v>4771507.28</v>
      </c>
      <c r="E51" s="13">
        <v>4753427.28</v>
      </c>
      <c r="F51" s="13">
        <v>4753427.28</v>
      </c>
      <c r="G51" s="13">
        <f t="shared" si="0"/>
        <v>-18080</v>
      </c>
      <c r="H51" s="13">
        <f t="shared" si="1"/>
        <v>-0.38</v>
      </c>
      <c r="I51" s="30" t="s">
        <v>63</v>
      </c>
    </row>
    <row r="52" spans="1:9" ht="25.5" outlineLevel="1" x14ac:dyDescent="0.25">
      <c r="A52" s="8" t="s">
        <v>54</v>
      </c>
      <c r="B52" s="9" t="s">
        <v>61</v>
      </c>
      <c r="C52" s="9" t="s">
        <v>15</v>
      </c>
      <c r="D52" s="34">
        <v>4771507.28</v>
      </c>
      <c r="E52" s="34">
        <v>4753427.28</v>
      </c>
      <c r="F52" s="34">
        <v>4753427.28</v>
      </c>
      <c r="G52" s="34">
        <f t="shared" si="0"/>
        <v>-18080</v>
      </c>
      <c r="H52" s="6">
        <f t="shared" si="1"/>
        <v>-0.38</v>
      </c>
      <c r="I52" s="7" t="s">
        <v>110</v>
      </c>
    </row>
    <row r="53" spans="1:9" ht="25.5" x14ac:dyDescent="0.25">
      <c r="A53" s="11" t="s">
        <v>9</v>
      </c>
      <c r="B53" s="12" t="s">
        <v>22</v>
      </c>
      <c r="C53" s="12"/>
      <c r="D53" s="13">
        <v>24493722.239999998</v>
      </c>
      <c r="E53" s="13">
        <v>16168434.5</v>
      </c>
      <c r="F53" s="13">
        <v>15720828.66</v>
      </c>
      <c r="G53" s="13">
        <f t="shared" si="0"/>
        <v>-8772893.5799999982</v>
      </c>
      <c r="H53" s="13">
        <f t="shared" si="1"/>
        <v>-35.82</v>
      </c>
      <c r="I53" s="14"/>
    </row>
    <row r="54" spans="1:9" ht="38.25" outlineLevel="1" x14ac:dyDescent="0.25">
      <c r="A54" s="8" t="s">
        <v>55</v>
      </c>
      <c r="B54" s="9" t="s">
        <v>22</v>
      </c>
      <c r="C54" s="9" t="s">
        <v>14</v>
      </c>
      <c r="D54" s="34">
        <v>24493722.239999998</v>
      </c>
      <c r="E54" s="34">
        <v>16168434.5</v>
      </c>
      <c r="F54" s="34">
        <v>15720828.66</v>
      </c>
      <c r="G54" s="34">
        <f t="shared" si="0"/>
        <v>-8772893.5799999982</v>
      </c>
      <c r="H54" s="6">
        <f t="shared" si="1"/>
        <v>-35.82</v>
      </c>
      <c r="I54" s="7" t="s">
        <v>111</v>
      </c>
    </row>
    <row r="55" spans="1:9" ht="12.75" customHeight="1" x14ac:dyDescent="0.25">
      <c r="A55" s="53" t="s">
        <v>10</v>
      </c>
      <c r="B55" s="54"/>
      <c r="C55" s="54"/>
      <c r="D55" s="16">
        <f>D7+D15+D17+D22+D28+D33+D35+D42+D44+D49+D51+D53</f>
        <v>3562447160.4899998</v>
      </c>
      <c r="E55" s="16">
        <f t="shared" ref="E55:F55" si="2">E7+E15+E17+E22+E28+E33+E35+E42+E44+E49+E51+E53</f>
        <v>3797056357.6200004</v>
      </c>
      <c r="F55" s="16">
        <f t="shared" si="2"/>
        <v>3638119655.0899997</v>
      </c>
      <c r="G55" s="16">
        <f>G7+G15+G17+G22+G28+G33+G35+G42+G44+G49+G51+G53</f>
        <v>75672494.599999756</v>
      </c>
      <c r="H55" s="13">
        <f t="shared" si="1"/>
        <v>2.12</v>
      </c>
      <c r="I55" s="7"/>
    </row>
    <row r="56" spans="1:9" ht="12.75" customHeight="1" x14ac:dyDescent="0.25">
      <c r="A56" s="3"/>
      <c r="B56" s="3"/>
      <c r="C56" s="3"/>
      <c r="D56" s="3"/>
      <c r="E56" s="5"/>
      <c r="F56" s="3"/>
      <c r="I56" s="5"/>
    </row>
    <row r="57" spans="1:9" x14ac:dyDescent="0.25">
      <c r="F57" s="5"/>
    </row>
    <row r="66" spans="5:5" x14ac:dyDescent="0.25">
      <c r="E66" s="39"/>
    </row>
  </sheetData>
  <autoFilter ref="A5:H55">
    <filterColumn colId="3" showButton="0"/>
    <filterColumn colId="4" showButton="0"/>
    <filterColumn colId="6" showButton="0"/>
  </autoFilter>
  <mergeCells count="9">
    <mergeCell ref="A2:I2"/>
    <mergeCell ref="D5:F5"/>
    <mergeCell ref="G5:H5"/>
    <mergeCell ref="I5:I6"/>
    <mergeCell ref="A55:C55"/>
    <mergeCell ref="A5:A6"/>
    <mergeCell ref="B5:B6"/>
    <mergeCell ref="C5:C6"/>
    <mergeCell ref="A3:I3"/>
  </mergeCells>
  <pageMargins left="0.59055118110236227" right="0.59055118110236227" top="0.59055118110236227" bottom="0.59055118110236227" header="0.39370078740157483" footer="0.39370078740157483"/>
  <pageSetup paperSize="9" scale="69" fitToHeight="200" orientation="landscape" errors="blank"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РПр</vt:lpstr>
      <vt:lpstr>РПр!Заголовки_для_печати</vt:lpstr>
      <vt:lpstr>РПр!Область_печати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Верескунова Наталья Владимировна</dc:creator>
  <cp:lastModifiedBy>KomissarovaNI</cp:lastModifiedBy>
  <cp:lastPrinted>2022-03-22T13:59:14Z</cp:lastPrinted>
  <dcterms:created xsi:type="dcterms:W3CDTF">2017-06-20T11:37:55Z</dcterms:created>
  <dcterms:modified xsi:type="dcterms:W3CDTF">2023-03-27T13:28:52Z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C:\Users\VereskunovaNV\AppData\Local\Кейсистемс\Бюджет-КС\ReportManager\Аналитический отчет по исполнению бюджета с произвольной группировкой_3.xls</vt:lpwstr>
  </property>
  <property fmtid="{D5CDD505-2E9C-101B-9397-08002B2CF9AE}" pid="3" name="Report Name">
    <vt:lpwstr>C__Users_VereskunovaNV_AppData_Local_Кейсистемс_Бюджет-КС_ReportManager_Аналитический отчет по исполнению бюджета с произвольной группировкой_3.xls</vt:lpwstr>
  </property>
</Properties>
</file>